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defaultThemeVersion="124226"/>
  <mc:AlternateContent xmlns:mc="http://schemas.openxmlformats.org/markup-compatibility/2006">
    <mc:Choice Requires="x15">
      <x15ac:absPath xmlns:x15ac="http://schemas.microsoft.com/office/spreadsheetml/2010/11/ac" url="https://chsvv.sharepoint.com/sites/BereichFinanzundRegulierung/Freigegebene Dokumente/09 Wirtschaft/Daten/Zahlen u Fakten inkl SVV website/2021/"/>
    </mc:Choice>
  </mc:AlternateContent>
  <xr:revisionPtr revIDLastSave="44" documentId="8_{DDEF6475-2324-4DAB-887F-A029C50935C7}" xr6:coauthVersionLast="47" xr6:coauthVersionMax="47" xr10:uidLastSave="{C401DAE0-EDE3-4D28-B07B-133BF12FC952}"/>
  <bookViews>
    <workbookView xWindow="5445" yWindow="600" windowWidth="21600" windowHeight="11385" tabRatio="880" xr2:uid="{00000000-000D-0000-FFFF-FFFF00000000}"/>
  </bookViews>
  <sheets>
    <sheet name="Schaden Total" sheetId="2"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6" i="2" l="1"/>
  <c r="D117" i="2"/>
  <c r="D118" i="2"/>
  <c r="D119" i="2"/>
  <c r="D120" i="2"/>
  <c r="C121" i="2"/>
  <c r="D9" i="2" s="1"/>
  <c r="G118" i="2"/>
  <c r="H76" i="2" s="1"/>
  <c r="D114" i="2" l="1"/>
  <c r="D115" i="2"/>
  <c r="D112" i="2"/>
  <c r="D104" i="2"/>
  <c r="D96" i="2"/>
  <c r="D88" i="2"/>
  <c r="D80" i="2"/>
  <c r="D72" i="2"/>
  <c r="D64" i="2"/>
  <c r="D56" i="2"/>
  <c r="D48" i="2"/>
  <c r="D40" i="2"/>
  <c r="D32" i="2"/>
  <c r="D24" i="2"/>
  <c r="D16" i="2"/>
  <c r="D8" i="2"/>
  <c r="D111" i="2"/>
  <c r="D103" i="2"/>
  <c r="D95" i="2"/>
  <c r="D87" i="2"/>
  <c r="D79" i="2"/>
  <c r="D71" i="2"/>
  <c r="D63" i="2"/>
  <c r="D55" i="2"/>
  <c r="D47" i="2"/>
  <c r="D39" i="2"/>
  <c r="D31" i="2"/>
  <c r="D23" i="2"/>
  <c r="D15" i="2"/>
  <c r="D7" i="2"/>
  <c r="D6" i="2"/>
  <c r="D106" i="2"/>
  <c r="D90" i="2"/>
  <c r="D66" i="2"/>
  <c r="D50" i="2"/>
  <c r="D34" i="2"/>
  <c r="D18" i="2"/>
  <c r="D105" i="2"/>
  <c r="D97" i="2"/>
  <c r="D81" i="2"/>
  <c r="D65" i="2"/>
  <c r="D49" i="2"/>
  <c r="D25" i="2"/>
  <c r="D102" i="2"/>
  <c r="D86" i="2"/>
  <c r="D70" i="2"/>
  <c r="D54" i="2"/>
  <c r="D38" i="2"/>
  <c r="D109" i="2"/>
  <c r="D93" i="2"/>
  <c r="D77" i="2"/>
  <c r="D61" i="2"/>
  <c r="D45" i="2"/>
  <c r="D37" i="2"/>
  <c r="D13" i="2"/>
  <c r="D108" i="2"/>
  <c r="D100" i="2"/>
  <c r="D92" i="2"/>
  <c r="D84" i="2"/>
  <c r="D76" i="2"/>
  <c r="D68" i="2"/>
  <c r="D60" i="2"/>
  <c r="D52" i="2"/>
  <c r="D44" i="2"/>
  <c r="D36" i="2"/>
  <c r="D28" i="2"/>
  <c r="D20" i="2"/>
  <c r="D12" i="2"/>
  <c r="D98" i="2"/>
  <c r="D82" i="2"/>
  <c r="D74" i="2"/>
  <c r="D58" i="2"/>
  <c r="D42" i="2"/>
  <c r="D26" i="2"/>
  <c r="D10" i="2"/>
  <c r="D113" i="2"/>
  <c r="D89" i="2"/>
  <c r="D73" i="2"/>
  <c r="D57" i="2"/>
  <c r="D41" i="2"/>
  <c r="D33" i="2"/>
  <c r="D17" i="2"/>
  <c r="D110" i="2"/>
  <c r="D94" i="2"/>
  <c r="D78" i="2"/>
  <c r="D62" i="2"/>
  <c r="D46" i="2"/>
  <c r="D30" i="2"/>
  <c r="D22" i="2"/>
  <c r="D14" i="2"/>
  <c r="D101" i="2"/>
  <c r="D85" i="2"/>
  <c r="D69" i="2"/>
  <c r="D53" i="2"/>
  <c r="D29" i="2"/>
  <c r="D21" i="2"/>
  <c r="D107" i="2"/>
  <c r="D99" i="2"/>
  <c r="D91" i="2"/>
  <c r="D83" i="2"/>
  <c r="D75" i="2"/>
  <c r="D67" i="2"/>
  <c r="D59" i="2"/>
  <c r="D51" i="2"/>
  <c r="D43" i="2"/>
  <c r="D35" i="2"/>
  <c r="D27" i="2"/>
  <c r="D19" i="2"/>
  <c r="D11" i="2"/>
  <c r="H26" i="2"/>
  <c r="H113" i="2"/>
  <c r="H104" i="2"/>
  <c r="H46" i="2"/>
  <c r="H77" i="2"/>
  <c r="H93" i="2"/>
  <c r="H95" i="2"/>
  <c r="H92" i="2"/>
  <c r="H103" i="2"/>
  <c r="H105" i="2"/>
  <c r="H7" i="2"/>
  <c r="H19" i="2"/>
  <c r="H80" i="2"/>
  <c r="H62" i="2"/>
  <c r="H21" i="2"/>
  <c r="H61" i="2"/>
  <c r="H45" i="2"/>
  <c r="H109" i="2"/>
  <c r="H56" i="2"/>
  <c r="H63" i="2"/>
  <c r="H9" i="2"/>
  <c r="H66" i="2"/>
  <c r="H116" i="2"/>
  <c r="H58" i="2"/>
  <c r="H68" i="2"/>
  <c r="H42" i="2"/>
  <c r="H15" i="2"/>
  <c r="H30" i="2"/>
  <c r="H39" i="2"/>
  <c r="H53" i="2"/>
  <c r="H89" i="2"/>
  <c r="H24" i="2"/>
  <c r="H12" i="2"/>
  <c r="H54" i="2"/>
  <c r="H115" i="2"/>
  <c r="H43" i="2"/>
  <c r="H55" i="2"/>
  <c r="H87" i="2"/>
  <c r="H22" i="2"/>
  <c r="H36" i="2"/>
  <c r="H49" i="2"/>
  <c r="H29" i="2"/>
  <c r="H78" i="2"/>
  <c r="H25" i="2"/>
  <c r="H98" i="2"/>
  <c r="H51" i="2"/>
  <c r="H110" i="2"/>
  <c r="H107" i="2"/>
  <c r="H10" i="2"/>
  <c r="H83" i="2"/>
  <c r="H73" i="2"/>
  <c r="H64" i="2"/>
  <c r="H35" i="2"/>
  <c r="H97" i="2"/>
  <c r="H47" i="2"/>
  <c r="H8" i="2"/>
  <c r="H11" i="2"/>
  <c r="H17" i="2"/>
  <c r="H31" i="2"/>
  <c r="H101" i="2"/>
  <c r="H100" i="2"/>
  <c r="H86" i="2"/>
  <c r="H13" i="2"/>
  <c r="H108" i="2"/>
  <c r="H117" i="2"/>
  <c r="H16" i="2"/>
  <c r="H23" i="2"/>
  <c r="H82" i="2"/>
  <c r="H32" i="2"/>
  <c r="H14" i="2"/>
  <c r="H67" i="2"/>
  <c r="H79" i="2"/>
  <c r="H70" i="2"/>
  <c r="H81" i="2"/>
  <c r="H112" i="2"/>
  <c r="H106" i="2"/>
  <c r="H71" i="2"/>
  <c r="H90" i="2"/>
  <c r="H84" i="2"/>
  <c r="H75" i="2"/>
  <c r="H37" i="2"/>
  <c r="H34" i="2"/>
  <c r="H102" i="2"/>
  <c r="H28" i="2"/>
  <c r="H65" i="2"/>
  <c r="H99" i="2"/>
  <c r="H96" i="2"/>
  <c r="H33" i="2"/>
  <c r="H27" i="2"/>
  <c r="H69" i="2"/>
  <c r="H40" i="2"/>
  <c r="H18" i="2"/>
  <c r="H59" i="2"/>
  <c r="H48" i="2"/>
  <c r="H111" i="2"/>
  <c r="H6" i="2"/>
  <c r="H60" i="2"/>
  <c r="H114" i="2"/>
  <c r="H44" i="2"/>
  <c r="H72" i="2"/>
  <c r="H85" i="2"/>
  <c r="H50" i="2"/>
  <c r="H52" i="2"/>
  <c r="H41" i="2"/>
  <c r="H74" i="2"/>
  <c r="H94" i="2"/>
  <c r="H88" i="2"/>
  <c r="H20" i="2"/>
  <c r="H38" i="2"/>
  <c r="H57" i="2"/>
  <c r="H91" i="2"/>
  <c r="K115" i="2" l="1"/>
  <c r="L107" i="2" l="1"/>
  <c r="L99" i="2"/>
  <c r="L91" i="2"/>
  <c r="L83" i="2"/>
  <c r="L75" i="2"/>
  <c r="L67" i="2"/>
  <c r="L59" i="2"/>
  <c r="L51" i="2"/>
  <c r="L43" i="2"/>
  <c r="L35" i="2"/>
  <c r="L27" i="2"/>
  <c r="L19" i="2"/>
  <c r="L11" i="2"/>
  <c r="L93" i="2"/>
  <c r="L21" i="2"/>
  <c r="L36" i="2"/>
  <c r="L114" i="2"/>
  <c r="L106" i="2"/>
  <c r="L98" i="2"/>
  <c r="L90" i="2"/>
  <c r="L82" i="2"/>
  <c r="L74" i="2"/>
  <c r="L66" i="2"/>
  <c r="L58" i="2"/>
  <c r="L50" i="2"/>
  <c r="L42" i="2"/>
  <c r="L34" i="2"/>
  <c r="L26" i="2"/>
  <c r="L18" i="2"/>
  <c r="L10" i="2"/>
  <c r="L101" i="2"/>
  <c r="L45" i="2"/>
  <c r="L52" i="2"/>
  <c r="L113" i="2"/>
  <c r="L105" i="2"/>
  <c r="L97" i="2"/>
  <c r="L89" i="2"/>
  <c r="L81" i="2"/>
  <c r="L73" i="2"/>
  <c r="L65" i="2"/>
  <c r="L57" i="2"/>
  <c r="L49" i="2"/>
  <c r="L41" i="2"/>
  <c r="L33" i="2"/>
  <c r="L25" i="2"/>
  <c r="L17" i="2"/>
  <c r="L9" i="2"/>
  <c r="L77" i="2"/>
  <c r="L68" i="2"/>
  <c r="L112" i="2"/>
  <c r="L104" i="2"/>
  <c r="L96" i="2"/>
  <c r="L88" i="2"/>
  <c r="L80" i="2"/>
  <c r="L72" i="2"/>
  <c r="L64" i="2"/>
  <c r="L56" i="2"/>
  <c r="L48" i="2"/>
  <c r="L40" i="2"/>
  <c r="L32" i="2"/>
  <c r="L24" i="2"/>
  <c r="L16" i="2"/>
  <c r="L8" i="2"/>
  <c r="L69" i="2"/>
  <c r="L29" i="2"/>
  <c r="L60" i="2"/>
  <c r="L20" i="2"/>
  <c r="L111" i="2"/>
  <c r="L103" i="2"/>
  <c r="L95" i="2"/>
  <c r="L87" i="2"/>
  <c r="L79" i="2"/>
  <c r="L71" i="2"/>
  <c r="L63" i="2"/>
  <c r="L55" i="2"/>
  <c r="L47" i="2"/>
  <c r="L39" i="2"/>
  <c r="L31" i="2"/>
  <c r="L23" i="2"/>
  <c r="L15" i="2"/>
  <c r="L7" i="2"/>
  <c r="L85" i="2"/>
  <c r="L13" i="2"/>
  <c r="L44" i="2"/>
  <c r="L110" i="2"/>
  <c r="L102" i="2"/>
  <c r="L94" i="2"/>
  <c r="L86" i="2"/>
  <c r="L78" i="2"/>
  <c r="L70" i="2"/>
  <c r="L62" i="2"/>
  <c r="L54" i="2"/>
  <c r="L46" i="2"/>
  <c r="L38" i="2"/>
  <c r="L30" i="2"/>
  <c r="L22" i="2"/>
  <c r="L14" i="2"/>
  <c r="L6" i="2"/>
  <c r="L61" i="2"/>
  <c r="L37" i="2"/>
  <c r="L76" i="2"/>
  <c r="L109" i="2"/>
  <c r="L53" i="2"/>
  <c r="L28" i="2"/>
  <c r="L108" i="2"/>
  <c r="L100" i="2"/>
  <c r="L92" i="2"/>
  <c r="L84" i="2"/>
  <c r="L12" i="2"/>
  <c r="P6" i="2" l="1"/>
  <c r="P8" i="2"/>
  <c r="P10" i="2"/>
  <c r="P12" i="2"/>
  <c r="P14" i="2"/>
  <c r="P16" i="2"/>
  <c r="P18" i="2"/>
  <c r="P20" i="2"/>
  <c r="P22" i="2"/>
  <c r="P24" i="2"/>
  <c r="P26" i="2"/>
  <c r="P28" i="2"/>
  <c r="P30" i="2"/>
  <c r="P32" i="2"/>
  <c r="P34" i="2"/>
  <c r="P36" i="2"/>
  <c r="P38" i="2"/>
  <c r="P40" i="2"/>
  <c r="P42" i="2"/>
  <c r="P44" i="2"/>
  <c r="P46" i="2"/>
  <c r="P48" i="2"/>
  <c r="P50" i="2"/>
  <c r="P52" i="2"/>
  <c r="P54" i="2"/>
  <c r="P56" i="2"/>
  <c r="P58" i="2"/>
  <c r="P60" i="2"/>
  <c r="P62" i="2"/>
  <c r="P64" i="2"/>
  <c r="P66" i="2"/>
  <c r="P68" i="2"/>
  <c r="P70" i="2"/>
  <c r="P72" i="2"/>
  <c r="P74" i="2"/>
  <c r="P76" i="2"/>
  <c r="P78" i="2"/>
  <c r="P80" i="2"/>
  <c r="P82" i="2"/>
  <c r="P84" i="2"/>
  <c r="P86" i="2"/>
  <c r="P88" i="2"/>
  <c r="P90" i="2"/>
  <c r="P92" i="2"/>
  <c r="P94" i="2"/>
  <c r="P96" i="2"/>
  <c r="P98" i="2"/>
  <c r="P100" i="2"/>
  <c r="P102" i="2"/>
  <c r="P104" i="2"/>
  <c r="P106" i="2"/>
  <c r="P108" i="2"/>
  <c r="P110" i="2"/>
  <c r="P112" i="2"/>
  <c r="P114" i="2"/>
  <c r="P116" i="2"/>
  <c r="P118" i="2"/>
  <c r="P120" i="2"/>
  <c r="P117" i="2"/>
  <c r="P7" i="2"/>
  <c r="P9" i="2"/>
  <c r="P11" i="2"/>
  <c r="P13" i="2"/>
  <c r="P15" i="2"/>
  <c r="P17" i="2"/>
  <c r="P19" i="2"/>
  <c r="P21" i="2"/>
  <c r="P23" i="2"/>
  <c r="P25" i="2"/>
  <c r="P27" i="2"/>
  <c r="P29" i="2"/>
  <c r="P31" i="2"/>
  <c r="P33" i="2"/>
  <c r="P35" i="2"/>
  <c r="P37" i="2"/>
  <c r="P39" i="2"/>
  <c r="P41" i="2"/>
  <c r="P43" i="2"/>
  <c r="P45" i="2"/>
  <c r="P47" i="2"/>
  <c r="P49" i="2"/>
  <c r="P51" i="2"/>
  <c r="P53" i="2"/>
  <c r="P55" i="2"/>
  <c r="P57" i="2"/>
  <c r="P59" i="2"/>
  <c r="P61" i="2"/>
  <c r="P63" i="2"/>
  <c r="P65" i="2"/>
  <c r="P67" i="2"/>
  <c r="P69" i="2"/>
  <c r="P71" i="2"/>
  <c r="P73" i="2"/>
  <c r="P75" i="2"/>
  <c r="P77" i="2"/>
  <c r="P79" i="2"/>
  <c r="P81" i="2"/>
  <c r="P83" i="2"/>
  <c r="P85" i="2"/>
  <c r="P87" i="2"/>
  <c r="P89" i="2"/>
  <c r="P91" i="2"/>
  <c r="P93" i="2"/>
  <c r="P95" i="2"/>
  <c r="P97" i="2"/>
  <c r="P99" i="2"/>
  <c r="P101" i="2"/>
  <c r="P103" i="2"/>
  <c r="P105" i="2"/>
  <c r="P107" i="2"/>
  <c r="P109" i="2"/>
  <c r="P111" i="2"/>
  <c r="P113" i="2"/>
  <c r="P115" i="2"/>
  <c r="P119" i="2"/>
  <c r="T9" i="2" l="1"/>
  <c r="T57" i="2"/>
  <c r="T6" i="2"/>
  <c r="T8" i="2"/>
  <c r="T10" i="2"/>
  <c r="T12" i="2"/>
  <c r="T14" i="2"/>
  <c r="T16" i="2"/>
  <c r="T18" i="2"/>
  <c r="T20" i="2"/>
  <c r="T22" i="2"/>
  <c r="T24" i="2"/>
  <c r="T26" i="2"/>
  <c r="T28" i="2"/>
  <c r="T30" i="2"/>
  <c r="T32" i="2"/>
  <c r="T34" i="2"/>
  <c r="T36" i="2"/>
  <c r="T38" i="2"/>
  <c r="T40" i="2"/>
  <c r="T42" i="2"/>
  <c r="T44" i="2"/>
  <c r="T46" i="2"/>
  <c r="T48" i="2"/>
  <c r="T50" i="2"/>
  <c r="T52" i="2"/>
  <c r="T54" i="2"/>
  <c r="T56" i="2"/>
  <c r="T58" i="2"/>
  <c r="T60" i="2"/>
  <c r="T62" i="2"/>
  <c r="T64" i="2"/>
  <c r="T66" i="2"/>
  <c r="T68" i="2"/>
  <c r="T70" i="2"/>
  <c r="T72" i="2"/>
  <c r="T74" i="2"/>
  <c r="T76" i="2"/>
  <c r="T78" i="2"/>
  <c r="T80" i="2"/>
  <c r="T82" i="2"/>
  <c r="T84" i="2"/>
  <c r="T86" i="2"/>
  <c r="T88" i="2"/>
  <c r="T90" i="2"/>
  <c r="T92" i="2"/>
  <c r="T94" i="2"/>
  <c r="T96" i="2"/>
  <c r="T98" i="2"/>
  <c r="T100" i="2"/>
  <c r="T102" i="2"/>
  <c r="T104" i="2"/>
  <c r="T106" i="2"/>
  <c r="T108" i="2"/>
  <c r="T110" i="2"/>
  <c r="T112" i="2"/>
  <c r="T114" i="2"/>
  <c r="T116" i="2"/>
  <c r="T118" i="2"/>
  <c r="T120" i="2"/>
  <c r="T7" i="2"/>
  <c r="T61" i="2"/>
  <c r="T11" i="2"/>
  <c r="T13" i="2"/>
  <c r="T15" i="2"/>
  <c r="T17" i="2"/>
  <c r="T19" i="2"/>
  <c r="T21" i="2"/>
  <c r="T23" i="2"/>
  <c r="T25" i="2"/>
  <c r="T27" i="2"/>
  <c r="T29" i="2"/>
  <c r="T31" i="2"/>
  <c r="T33" i="2"/>
  <c r="T35" i="2"/>
  <c r="T37" i="2"/>
  <c r="T39" i="2"/>
  <c r="T41" i="2"/>
  <c r="T43" i="2"/>
  <c r="T45" i="2"/>
  <c r="T47" i="2"/>
  <c r="T49" i="2"/>
  <c r="T51" i="2"/>
  <c r="T53" i="2"/>
  <c r="T55" i="2"/>
  <c r="T59" i="2"/>
  <c r="T63" i="2"/>
  <c r="T65" i="2"/>
  <c r="T67" i="2"/>
  <c r="T69" i="2"/>
  <c r="T71" i="2"/>
  <c r="T73" i="2"/>
  <c r="T81" i="2"/>
  <c r="T89" i="2"/>
  <c r="T97" i="2"/>
  <c r="T105" i="2"/>
  <c r="T113" i="2"/>
  <c r="T75" i="2"/>
  <c r="T83" i="2"/>
  <c r="T91" i="2"/>
  <c r="T99" i="2"/>
  <c r="T107" i="2"/>
  <c r="T115" i="2"/>
  <c r="T85" i="2"/>
  <c r="T93" i="2"/>
  <c r="T101" i="2"/>
  <c r="T109" i="2"/>
  <c r="T117" i="2"/>
  <c r="T79" i="2"/>
  <c r="T87" i="2"/>
  <c r="T95" i="2"/>
  <c r="T111" i="2"/>
  <c r="T103" i="2"/>
  <c r="T77" i="2"/>
  <c r="T119" i="2"/>
  <c r="X7" i="2" l="1"/>
  <c r="X15" i="2"/>
  <c r="X23" i="2"/>
  <c r="X31" i="2"/>
  <c r="X39" i="2"/>
  <c r="X47" i="2"/>
  <c r="X55" i="2"/>
  <c r="X63" i="2"/>
  <c r="X71" i="2"/>
  <c r="X79" i="2"/>
  <c r="X87" i="2"/>
  <c r="X95" i="2"/>
  <c r="X103" i="2"/>
  <c r="X111" i="2"/>
  <c r="X119" i="2"/>
  <c r="X45" i="2"/>
  <c r="X61" i="2"/>
  <c r="X101" i="2"/>
  <c r="X8" i="2"/>
  <c r="X16" i="2"/>
  <c r="X24" i="2"/>
  <c r="X32" i="2"/>
  <c r="X40" i="2"/>
  <c r="X48" i="2"/>
  <c r="X56" i="2"/>
  <c r="X64" i="2"/>
  <c r="X72" i="2"/>
  <c r="X80" i="2"/>
  <c r="X88" i="2"/>
  <c r="X96" i="2"/>
  <c r="X104" i="2"/>
  <c r="X112" i="2"/>
  <c r="X120" i="2"/>
  <c r="X6" i="2"/>
  <c r="X53" i="2"/>
  <c r="X9" i="2"/>
  <c r="X17" i="2"/>
  <c r="X25" i="2"/>
  <c r="X33" i="2"/>
  <c r="X41" i="2"/>
  <c r="X49" i="2"/>
  <c r="X57" i="2"/>
  <c r="X65" i="2"/>
  <c r="X73" i="2"/>
  <c r="X81" i="2"/>
  <c r="X89" i="2"/>
  <c r="X97" i="2"/>
  <c r="X105" i="2"/>
  <c r="X113" i="2"/>
  <c r="X37" i="2"/>
  <c r="X77" i="2"/>
  <c r="X117" i="2"/>
  <c r="X10" i="2"/>
  <c r="X18" i="2"/>
  <c r="X26" i="2"/>
  <c r="X34" i="2"/>
  <c r="X42" i="2"/>
  <c r="X50" i="2"/>
  <c r="X58" i="2"/>
  <c r="X66" i="2"/>
  <c r="X74" i="2"/>
  <c r="X82" i="2"/>
  <c r="X90" i="2"/>
  <c r="X98" i="2"/>
  <c r="X106" i="2"/>
  <c r="X114" i="2"/>
  <c r="X29" i="2"/>
  <c r="X69" i="2"/>
  <c r="X109" i="2"/>
  <c r="X11" i="2"/>
  <c r="X19" i="2"/>
  <c r="X27" i="2"/>
  <c r="X35" i="2"/>
  <c r="X43" i="2"/>
  <c r="X51" i="2"/>
  <c r="X59" i="2"/>
  <c r="X67" i="2"/>
  <c r="X75" i="2"/>
  <c r="X83" i="2"/>
  <c r="X91" i="2"/>
  <c r="X99" i="2"/>
  <c r="X107" i="2"/>
  <c r="X115" i="2"/>
  <c r="X121" i="2"/>
  <c r="X21" i="2"/>
  <c r="X85" i="2"/>
  <c r="X12" i="2"/>
  <c r="X20" i="2"/>
  <c r="X28" i="2"/>
  <c r="X36" i="2"/>
  <c r="X44" i="2"/>
  <c r="X52" i="2"/>
  <c r="X60" i="2"/>
  <c r="X68" i="2"/>
  <c r="X76" i="2"/>
  <c r="X84" i="2"/>
  <c r="X92" i="2"/>
  <c r="X100" i="2"/>
  <c r="X108" i="2"/>
  <c r="X116" i="2"/>
  <c r="X13" i="2"/>
  <c r="X93" i="2"/>
  <c r="X14" i="2"/>
  <c r="X22" i="2"/>
  <c r="X30" i="2"/>
  <c r="X38" i="2"/>
  <c r="X46" i="2"/>
  <c r="X54" i="2"/>
  <c r="X62" i="2"/>
  <c r="X70" i="2"/>
  <c r="X78" i="2"/>
  <c r="X86" i="2"/>
  <c r="X94" i="2"/>
  <c r="X102" i="2"/>
  <c r="X110" i="2"/>
  <c r="X118" i="2"/>
  <c r="AI126" i="2"/>
  <c r="AA123" i="2" l="1"/>
  <c r="AE128" i="2"/>
  <c r="AB7" i="2" l="1"/>
  <c r="AB11" i="2"/>
  <c r="AB15" i="2"/>
  <c r="AB19" i="2"/>
  <c r="AB23" i="2"/>
  <c r="AB27" i="2"/>
  <c r="AB31" i="2"/>
  <c r="AB35" i="2"/>
  <c r="AB39" i="2"/>
  <c r="AB43" i="2"/>
  <c r="AB47" i="2"/>
  <c r="AB51" i="2"/>
  <c r="AB55" i="2"/>
  <c r="AB59" i="2"/>
  <c r="AB63" i="2"/>
  <c r="AB67" i="2"/>
  <c r="AB71" i="2"/>
  <c r="AB75" i="2"/>
  <c r="AB79" i="2"/>
  <c r="AB83" i="2"/>
  <c r="AB87" i="2"/>
  <c r="AB91" i="2"/>
  <c r="AB95" i="2"/>
  <c r="AB99" i="2"/>
  <c r="AB103" i="2"/>
  <c r="AB107" i="2"/>
  <c r="AB111" i="2"/>
  <c r="AB115" i="2"/>
  <c r="AB119" i="2"/>
  <c r="AB121" i="2"/>
  <c r="AB122" i="2"/>
  <c r="AB9" i="2"/>
  <c r="AB17" i="2"/>
  <c r="AB21" i="2"/>
  <c r="AB29" i="2"/>
  <c r="AB37" i="2"/>
  <c r="AB45" i="2"/>
  <c r="AB49" i="2"/>
  <c r="AB57" i="2"/>
  <c r="AB61" i="2"/>
  <c r="AB69" i="2"/>
  <c r="AB77" i="2"/>
  <c r="AB85" i="2"/>
  <c r="AB93" i="2"/>
  <c r="AB101" i="2"/>
  <c r="AB109" i="2"/>
  <c r="AB113" i="2"/>
  <c r="AB117" i="2"/>
  <c r="AB10" i="2"/>
  <c r="AB18" i="2"/>
  <c r="AB22" i="2"/>
  <c r="AB26" i="2"/>
  <c r="AB34" i="2"/>
  <c r="AB42" i="2"/>
  <c r="AB50" i="2"/>
  <c r="AB54" i="2"/>
  <c r="AB62" i="2"/>
  <c r="AB70" i="2"/>
  <c r="AB78" i="2"/>
  <c r="AB86" i="2"/>
  <c r="AB94" i="2"/>
  <c r="AB102" i="2"/>
  <c r="AB110" i="2"/>
  <c r="AB118" i="2"/>
  <c r="AB8" i="2"/>
  <c r="AB12" i="2"/>
  <c r="AB16" i="2"/>
  <c r="AB20" i="2"/>
  <c r="AB24" i="2"/>
  <c r="AB28" i="2"/>
  <c r="AB32" i="2"/>
  <c r="AB36" i="2"/>
  <c r="AB40" i="2"/>
  <c r="AB44" i="2"/>
  <c r="AB48" i="2"/>
  <c r="AB52" i="2"/>
  <c r="AB56" i="2"/>
  <c r="AB60" i="2"/>
  <c r="AB64" i="2"/>
  <c r="AB68" i="2"/>
  <c r="AB72" i="2"/>
  <c r="AB76" i="2"/>
  <c r="AB80" i="2"/>
  <c r="AB84" i="2"/>
  <c r="AB88" i="2"/>
  <c r="AB92" i="2"/>
  <c r="AB96" i="2"/>
  <c r="AB100" i="2"/>
  <c r="AB104" i="2"/>
  <c r="AB108" i="2"/>
  <c r="AB112" i="2"/>
  <c r="AB116" i="2"/>
  <c r="AB120" i="2"/>
  <c r="AB6" i="2"/>
  <c r="AB13" i="2"/>
  <c r="AB25" i="2"/>
  <c r="AB33" i="2"/>
  <c r="AB41" i="2"/>
  <c r="AB53" i="2"/>
  <c r="AB65" i="2"/>
  <c r="AB73" i="2"/>
  <c r="AB81" i="2"/>
  <c r="AB89" i="2"/>
  <c r="AB97" i="2"/>
  <c r="AB105" i="2"/>
  <c r="AB14" i="2"/>
  <c r="AB30" i="2"/>
  <c r="AB38" i="2"/>
  <c r="AB46" i="2"/>
  <c r="AB58" i="2"/>
  <c r="AB66" i="2"/>
  <c r="AB74" i="2"/>
  <c r="AB82" i="2"/>
  <c r="AB90" i="2"/>
  <c r="AB98" i="2"/>
  <c r="AB106" i="2"/>
  <c r="AB114" i="2"/>
  <c r="AF98" i="2"/>
  <c r="AF66" i="2"/>
  <c r="AF18" i="2"/>
  <c r="AF110" i="2"/>
  <c r="AF94" i="2"/>
  <c r="AF78" i="2"/>
  <c r="AF62" i="2"/>
  <c r="AF46" i="2"/>
  <c r="AF30" i="2"/>
  <c r="AF14" i="2"/>
  <c r="AF106" i="2"/>
  <c r="AF90" i="2"/>
  <c r="AF74" i="2"/>
  <c r="AF58" i="2"/>
  <c r="AF42" i="2"/>
  <c r="AF26" i="2"/>
  <c r="AF10" i="2"/>
  <c r="AF114" i="2"/>
  <c r="AF82" i="2"/>
  <c r="AF50" i="2"/>
  <c r="AF34" i="2"/>
  <c r="AF125" i="2"/>
  <c r="AF118" i="2"/>
  <c r="AF102" i="2"/>
  <c r="AF86" i="2"/>
  <c r="AF70" i="2"/>
  <c r="AF54" i="2"/>
  <c r="AF38" i="2"/>
  <c r="AF22" i="2"/>
  <c r="AF6" i="2"/>
  <c r="AF124" i="2"/>
  <c r="AF117" i="2"/>
  <c r="AF113" i="2"/>
  <c r="AF109" i="2"/>
  <c r="AF105" i="2"/>
  <c r="AF101" i="2"/>
  <c r="AF97" i="2"/>
  <c r="AF93" i="2"/>
  <c r="AF89" i="2"/>
  <c r="AF85" i="2"/>
  <c r="AF81" i="2"/>
  <c r="AF77" i="2"/>
  <c r="AF73" i="2"/>
  <c r="AF69" i="2"/>
  <c r="AF65" i="2"/>
  <c r="AF61" i="2"/>
  <c r="AF57" i="2"/>
  <c r="AF53" i="2"/>
  <c r="AF49" i="2"/>
  <c r="AF45" i="2"/>
  <c r="AF41" i="2"/>
  <c r="AF37" i="2"/>
  <c r="AF33" i="2"/>
  <c r="AF29" i="2"/>
  <c r="AF25" i="2"/>
  <c r="AF21" i="2"/>
  <c r="AF17" i="2"/>
  <c r="AF13" i="2"/>
  <c r="AF9" i="2"/>
  <c r="AF127" i="2"/>
  <c r="AF123" i="2"/>
  <c r="AF112" i="2"/>
  <c r="AF108" i="2"/>
  <c r="AF96" i="2"/>
  <c r="AF84" i="2"/>
  <c r="AF72" i="2"/>
  <c r="AF64" i="2"/>
  <c r="AF60" i="2"/>
  <c r="AF52" i="2"/>
  <c r="AF44" i="2"/>
  <c r="AF36" i="2"/>
  <c r="AF32" i="2"/>
  <c r="AF28" i="2"/>
  <c r="AF20" i="2"/>
  <c r="AF16" i="2"/>
  <c r="AF12" i="2"/>
  <c r="AF8" i="2"/>
  <c r="AF120" i="2"/>
  <c r="AF116" i="2"/>
  <c r="AF104" i="2"/>
  <c r="AF100" i="2"/>
  <c r="AF92" i="2"/>
  <c r="AF88" i="2"/>
  <c r="AF80" i="2"/>
  <c r="AF76" i="2"/>
  <c r="AF68" i="2"/>
  <c r="AF56" i="2"/>
  <c r="AF48" i="2"/>
  <c r="AF40" i="2"/>
  <c r="AF24" i="2"/>
  <c r="AF126" i="2"/>
  <c r="AF122" i="2"/>
  <c r="AF121" i="2"/>
  <c r="AF119" i="2"/>
  <c r="AF115" i="2"/>
  <c r="AF111" i="2"/>
  <c r="AF107" i="2"/>
  <c r="AF103" i="2"/>
  <c r="AF99" i="2"/>
  <c r="AF95" i="2"/>
  <c r="AF91" i="2"/>
  <c r="AF87" i="2"/>
  <c r="AF83" i="2"/>
  <c r="AF79" i="2"/>
  <c r="AF75" i="2"/>
  <c r="AF71" i="2"/>
  <c r="AF67" i="2"/>
  <c r="AF63" i="2"/>
  <c r="AF59" i="2"/>
  <c r="AF55" i="2"/>
  <c r="AF51" i="2"/>
  <c r="AF47" i="2"/>
  <c r="AF43" i="2"/>
  <c r="AF39" i="2"/>
  <c r="AF35" i="2"/>
  <c r="AF31" i="2"/>
  <c r="AF27" i="2"/>
  <c r="AF23" i="2"/>
  <c r="AF19" i="2"/>
  <c r="AF15" i="2"/>
  <c r="AF11" i="2"/>
  <c r="AF7" i="2"/>
  <c r="AJ49" i="2"/>
  <c r="AM130" i="2"/>
  <c r="AN16" i="2" s="1"/>
  <c r="AQ132" i="2"/>
  <c r="AR81" i="2" s="1"/>
  <c r="AU146" i="2"/>
  <c r="AV67" i="2" s="1"/>
  <c r="AY144" i="2"/>
  <c r="AZ79" i="2" s="1"/>
  <c r="BC143" i="2"/>
  <c r="BD95" i="2" s="1"/>
  <c r="BG120" i="2"/>
  <c r="BH12" i="2" s="1"/>
  <c r="CF32" i="2"/>
  <c r="CB13" i="2"/>
  <c r="BX56" i="2"/>
  <c r="BT43" i="2"/>
  <c r="BO121" i="2"/>
  <c r="BP76" i="2" s="1"/>
  <c r="BL97" i="2"/>
  <c r="AJ125" i="2"/>
  <c r="AJ86" i="2"/>
  <c r="AJ76" i="2"/>
  <c r="AJ33" i="2"/>
  <c r="CF59" i="2"/>
  <c r="CF94" i="2"/>
  <c r="CF97" i="2"/>
  <c r="CF101" i="2"/>
  <c r="AJ124" i="2"/>
  <c r="AJ106" i="2"/>
  <c r="AJ96" i="2"/>
  <c r="AJ74" i="2"/>
  <c r="AJ69" i="2"/>
  <c r="AJ48" i="2"/>
  <c r="AJ42" i="2"/>
  <c r="AJ21" i="2"/>
  <c r="AJ116" i="2"/>
  <c r="AJ110" i="2"/>
  <c r="AJ89" i="2"/>
  <c r="AJ84" i="2"/>
  <c r="AJ62" i="2"/>
  <c r="AJ52" i="2"/>
  <c r="AJ30" i="2"/>
  <c r="AJ25" i="2"/>
  <c r="AJ10" i="2"/>
  <c r="AJ11" i="2"/>
  <c r="AJ19" i="2"/>
  <c r="AJ35" i="2"/>
  <c r="AJ39" i="2"/>
  <c r="AJ51" i="2"/>
  <c r="AJ55" i="2"/>
  <c r="AJ67" i="2"/>
  <c r="AJ71" i="2"/>
  <c r="AJ83" i="2"/>
  <c r="AJ87" i="2"/>
  <c r="AJ99" i="2"/>
  <c r="AJ103" i="2"/>
  <c r="AJ115" i="2"/>
  <c r="AJ119" i="2"/>
  <c r="AJ122" i="2"/>
  <c r="AJ6" i="2"/>
  <c r="AJ120" i="2"/>
  <c r="AJ114" i="2"/>
  <c r="AJ98" i="2"/>
  <c r="AJ93" i="2"/>
  <c r="AJ77" i="2"/>
  <c r="AJ72" i="2"/>
  <c r="AJ56" i="2"/>
  <c r="AJ50" i="2"/>
  <c r="AJ34" i="2"/>
  <c r="AJ29" i="2"/>
  <c r="AJ9" i="2"/>
  <c r="CF99" i="2" l="1"/>
  <c r="CF102" i="2"/>
  <c r="CF35" i="2"/>
  <c r="CF30" i="2"/>
  <c r="BT61" i="2"/>
  <c r="CF43" i="2"/>
  <c r="CF56" i="2"/>
  <c r="CF34" i="2"/>
  <c r="CF77" i="2"/>
  <c r="CF24" i="2"/>
  <c r="AR114" i="2"/>
  <c r="CF60" i="2"/>
  <c r="CF22" i="2"/>
  <c r="CF47" i="2"/>
  <c r="CF27" i="2"/>
  <c r="CF91" i="2"/>
  <c r="CF68" i="2"/>
  <c r="CF11" i="2"/>
  <c r="CF113" i="2"/>
  <c r="CF26" i="2"/>
  <c r="CF55" i="2"/>
  <c r="CF87" i="2"/>
  <c r="CF66" i="2"/>
  <c r="CF31" i="2"/>
  <c r="CF74" i="2"/>
  <c r="CF21" i="2"/>
  <c r="CF112" i="2"/>
  <c r="CF12" i="2"/>
  <c r="CF14" i="2"/>
  <c r="CF9" i="2"/>
  <c r="CF118" i="2"/>
  <c r="CF13" i="2"/>
  <c r="CF85" i="2"/>
  <c r="AN125" i="2"/>
  <c r="AV6" i="2"/>
  <c r="BT49" i="2"/>
  <c r="AN31" i="2"/>
  <c r="BP27" i="2"/>
  <c r="AV59" i="2"/>
  <c r="AV105" i="2"/>
  <c r="BT39" i="2"/>
  <c r="AR16" i="2"/>
  <c r="BT88" i="2"/>
  <c r="AR24" i="2"/>
  <c r="AR36" i="2"/>
  <c r="BT108" i="2"/>
  <c r="AR110" i="2"/>
  <c r="AR98" i="2"/>
  <c r="BP83" i="2"/>
  <c r="AV20" i="2"/>
  <c r="BP118" i="2"/>
  <c r="AR23" i="2"/>
  <c r="BP54" i="2"/>
  <c r="BP66" i="2"/>
  <c r="BP87" i="2"/>
  <c r="BP17" i="2"/>
  <c r="CF111" i="2"/>
  <c r="BP26" i="2"/>
  <c r="BP25" i="2"/>
  <c r="BP112" i="2"/>
  <c r="BP90" i="2"/>
  <c r="AZ69" i="2"/>
  <c r="AZ67" i="2"/>
  <c r="BP45" i="2"/>
  <c r="BP57" i="2"/>
  <c r="BP56" i="2"/>
  <c r="BX119" i="2"/>
  <c r="BP29" i="2"/>
  <c r="BX22" i="2"/>
  <c r="BD97" i="2"/>
  <c r="BP93" i="2"/>
  <c r="BD101" i="2"/>
  <c r="BP6" i="2"/>
  <c r="BP21" i="2"/>
  <c r="AV126" i="2"/>
  <c r="BD92" i="2"/>
  <c r="BP77" i="2"/>
  <c r="BP72" i="2"/>
  <c r="BP11" i="2"/>
  <c r="BT41" i="2"/>
  <c r="BT107" i="2"/>
  <c r="BT115" i="2"/>
  <c r="AR61" i="2"/>
  <c r="BT44" i="2"/>
  <c r="BD124" i="2"/>
  <c r="BD19" i="2"/>
  <c r="AR119" i="2"/>
  <c r="AR62" i="2"/>
  <c r="AR18" i="2"/>
  <c r="AR94" i="2"/>
  <c r="BT114" i="2"/>
  <c r="BT37" i="2"/>
  <c r="BD39" i="2"/>
  <c r="BD11" i="2"/>
  <c r="BX110" i="2"/>
  <c r="BX44" i="2"/>
  <c r="AN48" i="2"/>
  <c r="AR29" i="2"/>
  <c r="AR109" i="2"/>
  <c r="AZ33" i="2"/>
  <c r="CB55" i="2"/>
  <c r="AZ119" i="2"/>
  <c r="AZ65" i="2"/>
  <c r="CF116" i="2"/>
  <c r="CF51" i="2"/>
  <c r="CF16" i="2"/>
  <c r="CF88" i="2"/>
  <c r="CF62" i="2"/>
  <c r="CF25" i="2"/>
  <c r="CF18" i="2"/>
  <c r="CF48" i="2"/>
  <c r="CF76" i="2"/>
  <c r="CF103" i="2"/>
  <c r="CF15" i="2"/>
  <c r="CB22" i="2"/>
  <c r="BD65" i="2"/>
  <c r="BD9" i="2"/>
  <c r="BX66" i="2"/>
  <c r="BP30" i="2"/>
  <c r="BP48" i="2"/>
  <c r="BP78" i="2"/>
  <c r="BP53" i="2"/>
  <c r="BP102" i="2"/>
  <c r="AZ121" i="2"/>
  <c r="BP38" i="2"/>
  <c r="AV9" i="2"/>
  <c r="CF6" i="2"/>
  <c r="BP12" i="2"/>
  <c r="AN6" i="2"/>
  <c r="AV88" i="2"/>
  <c r="BP68" i="2"/>
  <c r="AJ40" i="2"/>
  <c r="AJ61" i="2"/>
  <c r="AJ82" i="2"/>
  <c r="AJ104" i="2"/>
  <c r="AJ111" i="2"/>
  <c r="AJ95" i="2"/>
  <c r="AJ79" i="2"/>
  <c r="AJ63" i="2"/>
  <c r="AJ47" i="2"/>
  <c r="AJ27" i="2"/>
  <c r="AJ7" i="2"/>
  <c r="AZ110" i="2"/>
  <c r="AJ41" i="2"/>
  <c r="AJ68" i="2"/>
  <c r="AJ94" i="2"/>
  <c r="AJ26" i="2"/>
  <c r="AJ53" i="2"/>
  <c r="AJ85" i="2"/>
  <c r="AJ112" i="2"/>
  <c r="AZ113" i="2"/>
  <c r="CF83" i="2"/>
  <c r="CF96" i="2"/>
  <c r="CF44" i="2"/>
  <c r="CF37" i="2"/>
  <c r="CF120" i="2"/>
  <c r="CF67" i="2"/>
  <c r="CF121" i="2"/>
  <c r="CF58" i="2"/>
  <c r="CF98" i="2"/>
  <c r="CF108" i="2"/>
  <c r="CF117" i="2"/>
  <c r="CF23" i="2"/>
  <c r="CF7" i="2"/>
  <c r="CF40" i="2"/>
  <c r="CF84" i="2"/>
  <c r="CF71" i="2"/>
  <c r="CF110" i="2"/>
  <c r="CF81" i="2"/>
  <c r="CF10" i="2"/>
  <c r="CF8" i="2"/>
  <c r="CF100" i="2"/>
  <c r="CF63" i="2"/>
  <c r="AJ38" i="2"/>
  <c r="BP89" i="2"/>
  <c r="CB50" i="2"/>
  <c r="CB54" i="2"/>
  <c r="BP80" i="2"/>
  <c r="BP64" i="2"/>
  <c r="BP81" i="2"/>
  <c r="BP46" i="2"/>
  <c r="BP92" i="2"/>
  <c r="BP31" i="2"/>
  <c r="BP44" i="2"/>
  <c r="BP33" i="2"/>
  <c r="BP13" i="2"/>
  <c r="BP40" i="2"/>
  <c r="BP9" i="2"/>
  <c r="AZ71" i="2"/>
  <c r="AZ74" i="2"/>
  <c r="CB101" i="2"/>
  <c r="BP117" i="2"/>
  <c r="CF29" i="2"/>
  <c r="AV94" i="2"/>
  <c r="CF28" i="2"/>
  <c r="CF42" i="2"/>
  <c r="BP107" i="2"/>
  <c r="BP73" i="2"/>
  <c r="BP113" i="2"/>
  <c r="AV10" i="2"/>
  <c r="BP103" i="2"/>
  <c r="AV52" i="2"/>
  <c r="AJ17" i="2"/>
  <c r="AJ24" i="2"/>
  <c r="AJ45" i="2"/>
  <c r="AJ66" i="2"/>
  <c r="AJ88" i="2"/>
  <c r="AJ109" i="2"/>
  <c r="AJ121" i="2"/>
  <c r="AJ107" i="2"/>
  <c r="AJ91" i="2"/>
  <c r="AJ75" i="2"/>
  <c r="AJ59" i="2"/>
  <c r="AJ43" i="2"/>
  <c r="AJ23" i="2"/>
  <c r="AJ18" i="2"/>
  <c r="AJ20" i="2"/>
  <c r="AJ46" i="2"/>
  <c r="AJ73" i="2"/>
  <c r="AJ105" i="2"/>
  <c r="AJ123" i="2"/>
  <c r="AJ32" i="2"/>
  <c r="AJ64" i="2"/>
  <c r="AJ90" i="2"/>
  <c r="AJ117" i="2"/>
  <c r="CF79" i="2"/>
  <c r="CF107" i="2"/>
  <c r="CF20" i="2"/>
  <c r="CF45" i="2"/>
  <c r="CF53" i="2"/>
  <c r="CF105" i="2"/>
  <c r="CF95" i="2"/>
  <c r="CF17" i="2"/>
  <c r="CF109" i="2"/>
  <c r="CF70" i="2"/>
  <c r="CF114" i="2"/>
  <c r="CF61" i="2"/>
  <c r="CF90" i="2"/>
  <c r="CF119" i="2"/>
  <c r="CF33" i="2"/>
  <c r="CF78" i="2"/>
  <c r="CF75" i="2"/>
  <c r="CF106" i="2"/>
  <c r="CF65" i="2"/>
  <c r="CF69" i="2"/>
  <c r="CF115" i="2"/>
  <c r="CF89" i="2"/>
  <c r="CF36" i="2"/>
  <c r="AJ81" i="2"/>
  <c r="CF72" i="2"/>
  <c r="BP119" i="2"/>
  <c r="BP75" i="2"/>
  <c r="BP55" i="2"/>
  <c r="BP99" i="2"/>
  <c r="BP51" i="2"/>
  <c r="BP28" i="2"/>
  <c r="BP91" i="2"/>
  <c r="BP58" i="2"/>
  <c r="BP23" i="2"/>
  <c r="BP70" i="2"/>
  <c r="AZ78" i="2"/>
  <c r="BP106" i="2"/>
  <c r="BP98" i="2"/>
  <c r="AV70" i="2"/>
  <c r="CF82" i="2"/>
  <c r="CF39" i="2"/>
  <c r="BP115" i="2"/>
  <c r="BP105" i="2"/>
  <c r="AV127" i="2"/>
  <c r="AV86" i="2"/>
  <c r="BP84" i="2"/>
  <c r="BT78" i="2"/>
  <c r="BT52" i="2"/>
  <c r="BT55" i="2"/>
  <c r="BT26" i="2"/>
  <c r="BT104" i="2"/>
  <c r="BT72" i="2"/>
  <c r="BT77" i="2"/>
  <c r="BT28" i="2"/>
  <c r="BT99" i="2"/>
  <c r="BT48" i="2"/>
  <c r="BT18" i="2"/>
  <c r="BT23" i="2"/>
  <c r="BT93" i="2"/>
  <c r="BT19" i="2"/>
  <c r="BT67" i="2"/>
  <c r="BT16" i="2"/>
  <c r="BT105" i="2"/>
  <c r="BT116" i="2"/>
  <c r="BT102" i="2"/>
  <c r="BT66" i="2"/>
  <c r="BT59" i="2"/>
  <c r="BT24" i="2"/>
  <c r="BT68" i="2"/>
  <c r="BT85" i="2"/>
  <c r="AR97" i="2"/>
  <c r="AR124" i="2"/>
  <c r="AR80" i="2"/>
  <c r="AR11" i="2"/>
  <c r="AR68" i="2"/>
  <c r="AR113" i="2"/>
  <c r="AR90" i="2"/>
  <c r="AR51" i="2"/>
  <c r="AR82" i="2"/>
  <c r="AR19" i="2"/>
  <c r="AR128" i="2"/>
  <c r="AR21" i="2"/>
  <c r="AR37" i="2"/>
  <c r="AR34" i="2"/>
  <c r="AR88" i="2"/>
  <c r="AR75" i="2"/>
  <c r="AR25" i="2"/>
  <c r="AR49" i="2"/>
  <c r="AR115" i="2"/>
  <c r="AR112" i="2"/>
  <c r="AR111" i="2"/>
  <c r="AR73" i="2"/>
  <c r="AR83" i="2"/>
  <c r="AR71" i="2"/>
  <c r="AR92" i="2"/>
  <c r="AR14" i="2"/>
  <c r="AR101" i="2"/>
  <c r="AR120" i="2"/>
  <c r="AR125" i="2"/>
  <c r="AR103" i="2"/>
  <c r="AR66" i="2"/>
  <c r="AR45" i="2"/>
  <c r="AR84" i="2"/>
  <c r="AR40" i="2"/>
  <c r="AR43" i="2"/>
  <c r="AR95" i="2"/>
  <c r="AR64" i="2"/>
  <c r="AR52" i="2"/>
  <c r="AR79" i="2"/>
  <c r="AR56" i="2"/>
  <c r="AR38" i="2"/>
  <c r="AR22" i="2"/>
  <c r="AR69" i="2"/>
  <c r="AR53" i="2"/>
  <c r="AR108" i="2"/>
  <c r="AR6" i="2"/>
  <c r="AR57" i="2"/>
  <c r="AR126" i="2"/>
  <c r="AR55" i="2"/>
  <c r="AR93" i="2"/>
  <c r="AR104" i="2"/>
  <c r="AR96" i="2"/>
  <c r="AR63" i="2"/>
  <c r="AR85" i="2"/>
  <c r="BT119" i="2"/>
  <c r="BT58" i="2"/>
  <c r="BT11" i="2"/>
  <c r="BT101" i="2"/>
  <c r="BT60" i="2"/>
  <c r="AR107" i="2"/>
  <c r="AR33" i="2"/>
  <c r="BT25" i="2"/>
  <c r="AR8" i="2"/>
  <c r="AR118" i="2"/>
  <c r="AR7" i="2"/>
  <c r="AR46" i="2"/>
  <c r="BT113" i="2"/>
  <c r="BT46" i="2"/>
  <c r="BT106" i="2"/>
  <c r="BT81" i="2"/>
  <c r="AR89" i="2"/>
  <c r="AR17" i="2"/>
  <c r="AR74" i="2"/>
  <c r="AR32" i="2"/>
  <c r="AR59" i="2"/>
  <c r="AR39" i="2"/>
  <c r="AR100" i="2"/>
  <c r="AR70" i="2"/>
  <c r="AR31" i="2"/>
  <c r="AR129" i="2"/>
  <c r="AR117" i="2"/>
  <c r="BT22" i="2"/>
  <c r="CB72" i="2"/>
  <c r="CB61" i="2"/>
  <c r="CB46" i="2"/>
  <c r="CB100" i="2"/>
  <c r="CB6" i="2"/>
  <c r="CB41" i="2"/>
  <c r="AZ48" i="2"/>
  <c r="AZ136" i="2"/>
  <c r="AZ104" i="2"/>
  <c r="AZ125" i="2"/>
  <c r="AZ96" i="2"/>
  <c r="AZ55" i="2"/>
  <c r="AZ137" i="2"/>
  <c r="AZ44" i="2"/>
  <c r="AZ27" i="2"/>
  <c r="AZ140" i="2"/>
  <c r="AZ61" i="2"/>
  <c r="AZ26" i="2"/>
  <c r="AZ40" i="2"/>
  <c r="AZ88" i="2"/>
  <c r="AZ60" i="2"/>
  <c r="AZ8" i="2"/>
  <c r="AZ42" i="2"/>
  <c r="AJ113" i="2"/>
  <c r="AJ28" i="2"/>
  <c r="AJ65" i="2"/>
  <c r="AJ102" i="2"/>
  <c r="AJ16" i="2"/>
  <c r="AJ54" i="2"/>
  <c r="AJ101" i="2"/>
  <c r="AJ80" i="2"/>
  <c r="AJ58" i="2"/>
  <c r="AJ37" i="2"/>
  <c r="AJ13" i="2"/>
  <c r="AJ100" i="2"/>
  <c r="AJ78" i="2"/>
  <c r="AJ57" i="2"/>
  <c r="AJ36" i="2"/>
  <c r="AJ12" i="2"/>
  <c r="AJ14" i="2"/>
  <c r="AJ15" i="2"/>
  <c r="AJ31" i="2"/>
  <c r="AJ70" i="2"/>
  <c r="AJ108" i="2"/>
  <c r="AJ22" i="2"/>
  <c r="AJ60" i="2"/>
  <c r="AJ97" i="2"/>
  <c r="AJ8" i="2"/>
  <c r="BT12" i="2"/>
  <c r="BT96" i="2"/>
  <c r="BT121" i="2"/>
  <c r="BT74" i="2"/>
  <c r="BT9" i="2"/>
  <c r="BT111" i="2"/>
  <c r="BT33" i="2"/>
  <c r="AR47" i="2"/>
  <c r="AR72" i="2"/>
  <c r="AR42" i="2"/>
  <c r="BT103" i="2"/>
  <c r="AR87" i="2"/>
  <c r="AR58" i="2"/>
  <c r="AR50" i="2"/>
  <c r="AR122" i="2"/>
  <c r="AR127" i="2"/>
  <c r="AR44" i="2"/>
  <c r="BT97" i="2"/>
  <c r="BT84" i="2"/>
  <c r="BT89" i="2"/>
  <c r="BT7" i="2"/>
  <c r="BT76" i="2"/>
  <c r="BT20" i="2"/>
  <c r="BT27" i="2"/>
  <c r="BT120" i="2"/>
  <c r="BT83" i="2"/>
  <c r="AR13" i="2"/>
  <c r="AR106" i="2"/>
  <c r="BT10" i="2"/>
  <c r="BT91" i="2"/>
  <c r="AR54" i="2"/>
  <c r="BT95" i="2"/>
  <c r="BT71" i="2"/>
  <c r="BT86" i="2"/>
  <c r="BT98" i="2"/>
  <c r="BT38" i="2"/>
  <c r="BT110" i="2"/>
  <c r="BT79" i="2"/>
  <c r="BT51" i="2"/>
  <c r="BT32" i="2"/>
  <c r="BT36" i="2"/>
  <c r="BT90" i="2"/>
  <c r="BT92" i="2"/>
  <c r="BT70" i="2"/>
  <c r="AR131" i="2"/>
  <c r="AR121" i="2"/>
  <c r="AR67" i="2"/>
  <c r="AR78" i="2"/>
  <c r="BT56" i="2"/>
  <c r="BT73" i="2"/>
  <c r="AJ118" i="2"/>
  <c r="AJ44" i="2"/>
  <c r="AJ92" i="2"/>
  <c r="CB84" i="2"/>
  <c r="AZ80" i="2"/>
  <c r="AZ25" i="2"/>
  <c r="AZ126" i="2"/>
  <c r="AZ109" i="2"/>
  <c r="AR41" i="2"/>
  <c r="AR77" i="2"/>
  <c r="AR99" i="2"/>
  <c r="AR86" i="2"/>
  <c r="AR12" i="2"/>
  <c r="AR130" i="2"/>
  <c r="AR60" i="2"/>
  <c r="AR76" i="2"/>
  <c r="AR123" i="2"/>
  <c r="BP32" i="2"/>
  <c r="BP14" i="2"/>
  <c r="BP104" i="2"/>
  <c r="CF52" i="2"/>
  <c r="AV75" i="2"/>
  <c r="AV114" i="2"/>
  <c r="BP116" i="2"/>
  <c r="BX30" i="2"/>
  <c r="BL110" i="2"/>
  <c r="BD21" i="2"/>
  <c r="BX16" i="2"/>
  <c r="BD114" i="2"/>
  <c r="BD83" i="2"/>
  <c r="BD51" i="2"/>
  <c r="BD58" i="2"/>
  <c r="BD68" i="2"/>
  <c r="BX84" i="2"/>
  <c r="BX98" i="2"/>
  <c r="BX77" i="2"/>
  <c r="BD121" i="2"/>
  <c r="BD84" i="2"/>
  <c r="BX28" i="2"/>
  <c r="BX46" i="2"/>
  <c r="AN10" i="2"/>
  <c r="AN19" i="2"/>
  <c r="AN83" i="2"/>
  <c r="AV123" i="2"/>
  <c r="AV137" i="2"/>
  <c r="BP100" i="2"/>
  <c r="BP20" i="2"/>
  <c r="BP43" i="2"/>
  <c r="BD127" i="2"/>
  <c r="BX29" i="2"/>
  <c r="BD93" i="2"/>
  <c r="BD63" i="2"/>
  <c r="BD104" i="2"/>
  <c r="BD102" i="2"/>
  <c r="BD134" i="2"/>
  <c r="BD74" i="2"/>
  <c r="BX23" i="2"/>
  <c r="BX36" i="2"/>
  <c r="BX62" i="2"/>
  <c r="BX52" i="2"/>
  <c r="BX58" i="2"/>
  <c r="BX32" i="2"/>
  <c r="BX38" i="2"/>
  <c r="AN46" i="2"/>
  <c r="AN80" i="2"/>
  <c r="AN95" i="2"/>
  <c r="BD61" i="2"/>
  <c r="CF80" i="2"/>
  <c r="BP7" i="2"/>
  <c r="BP37" i="2"/>
  <c r="BP34" i="2"/>
  <c r="BP59" i="2"/>
  <c r="BP47" i="2"/>
  <c r="BD64" i="2"/>
  <c r="BD136" i="2"/>
  <c r="BX87" i="2"/>
  <c r="BX93" i="2"/>
  <c r="BD105" i="2"/>
  <c r="BD112" i="2"/>
  <c r="BD69" i="2"/>
  <c r="BD142" i="2"/>
  <c r="BD56" i="2"/>
  <c r="BD141" i="2"/>
  <c r="BX86" i="2"/>
  <c r="BX72" i="2"/>
  <c r="BX82" i="2"/>
  <c r="BD35" i="2"/>
  <c r="BX57" i="2"/>
  <c r="BX69" i="2"/>
  <c r="AN78" i="2"/>
  <c r="AN112" i="2"/>
  <c r="BX114" i="2"/>
  <c r="AN126" i="2"/>
  <c r="AN77" i="2"/>
  <c r="AN105" i="2"/>
  <c r="AN41" i="2"/>
  <c r="AN101" i="2"/>
  <c r="AN37" i="2"/>
  <c r="AN65" i="2"/>
  <c r="AN121" i="2"/>
  <c r="AN99" i="2"/>
  <c r="AN67" i="2"/>
  <c r="AN35" i="2"/>
  <c r="AN122" i="2"/>
  <c r="AN110" i="2"/>
  <c r="AN79" i="2"/>
  <c r="AN47" i="2"/>
  <c r="AN7" i="2"/>
  <c r="AN15" i="2"/>
  <c r="AN127" i="2"/>
  <c r="AN120" i="2"/>
  <c r="AN104" i="2"/>
  <c r="AN88" i="2"/>
  <c r="AN72" i="2"/>
  <c r="AN56" i="2"/>
  <c r="AN40" i="2"/>
  <c r="AN24" i="2"/>
  <c r="AN102" i="2"/>
  <c r="AN86" i="2"/>
  <c r="AN70" i="2"/>
  <c r="AN54" i="2"/>
  <c r="AN38" i="2"/>
  <c r="AN22" i="2"/>
  <c r="AN8" i="2"/>
  <c r="AN93" i="2"/>
  <c r="AN29" i="2"/>
  <c r="AN117" i="2"/>
  <c r="AN57" i="2"/>
  <c r="AN114" i="2"/>
  <c r="AN53" i="2"/>
  <c r="AN124" i="2"/>
  <c r="AN81" i="2"/>
  <c r="AN12" i="2"/>
  <c r="AN107" i="2"/>
  <c r="AN75" i="2"/>
  <c r="AN43" i="2"/>
  <c r="AN128" i="2"/>
  <c r="AN115" i="2"/>
  <c r="AN87" i="2"/>
  <c r="AN55" i="2"/>
  <c r="AN23" i="2"/>
  <c r="AN13" i="2"/>
  <c r="AN21" i="2"/>
  <c r="AN108" i="2"/>
  <c r="AN92" i="2"/>
  <c r="AN76" i="2"/>
  <c r="AN60" i="2"/>
  <c r="AN44" i="2"/>
  <c r="AN28" i="2"/>
  <c r="AN106" i="2"/>
  <c r="AN90" i="2"/>
  <c r="AN74" i="2"/>
  <c r="AN58" i="2"/>
  <c r="AN42" i="2"/>
  <c r="AN26" i="2"/>
  <c r="AN14" i="2"/>
  <c r="AN82" i="2"/>
  <c r="AN52" i="2"/>
  <c r="AN116" i="2"/>
  <c r="AN39" i="2"/>
  <c r="AN27" i="2"/>
  <c r="AN33" i="2"/>
  <c r="AN109" i="2"/>
  <c r="AZ37" i="2"/>
  <c r="AZ124" i="2"/>
  <c r="CB96" i="2"/>
  <c r="CB85" i="2"/>
  <c r="CB86" i="2"/>
  <c r="CB10" i="2"/>
  <c r="AZ11" i="2"/>
  <c r="AZ95" i="2"/>
  <c r="AZ45" i="2"/>
  <c r="AZ123" i="2"/>
  <c r="AZ97" i="2"/>
  <c r="AZ15" i="2"/>
  <c r="AZ100" i="2"/>
  <c r="AZ73" i="2"/>
  <c r="AZ70" i="2"/>
  <c r="AZ62" i="2"/>
  <c r="AZ22" i="2"/>
  <c r="AZ143" i="2"/>
  <c r="AN34" i="2"/>
  <c r="AN66" i="2"/>
  <c r="AN98" i="2"/>
  <c r="AN36" i="2"/>
  <c r="AN68" i="2"/>
  <c r="AN100" i="2"/>
  <c r="AN123" i="2"/>
  <c r="AN9" i="2"/>
  <c r="AN71" i="2"/>
  <c r="AN59" i="2"/>
  <c r="AN118" i="2"/>
  <c r="BP50" i="2"/>
  <c r="BP22" i="2"/>
  <c r="BP36" i="2"/>
  <c r="BP101" i="2"/>
  <c r="BP19" i="2"/>
  <c r="AN97" i="2"/>
  <c r="AN69" i="2"/>
  <c r="AN73" i="2"/>
  <c r="AN45" i="2"/>
  <c r="AN111" i="2"/>
  <c r="AN85" i="2"/>
  <c r="AN89" i="2"/>
  <c r="AN61" i="2"/>
  <c r="AN50" i="2"/>
  <c r="AN18" i="2"/>
  <c r="AN84" i="2"/>
  <c r="AN17" i="2"/>
  <c r="AN103" i="2"/>
  <c r="AN91" i="2"/>
  <c r="CB92" i="2"/>
  <c r="CB7" i="2"/>
  <c r="AZ56" i="2"/>
  <c r="AZ36" i="2"/>
  <c r="AZ18" i="2"/>
  <c r="AZ133" i="2"/>
  <c r="AZ41" i="2"/>
  <c r="AZ108" i="2"/>
  <c r="AZ106" i="2"/>
  <c r="AZ23" i="2"/>
  <c r="AZ34" i="2"/>
  <c r="AZ87" i="2"/>
  <c r="AZ120" i="2"/>
  <c r="AZ64" i="2"/>
  <c r="AZ35" i="2"/>
  <c r="AZ112" i="2"/>
  <c r="AZ132" i="2"/>
  <c r="AZ21" i="2"/>
  <c r="AZ138" i="2"/>
  <c r="AZ102" i="2"/>
  <c r="AZ6" i="2"/>
  <c r="AZ107" i="2"/>
  <c r="AZ46" i="2"/>
  <c r="AZ103" i="2"/>
  <c r="AZ101" i="2"/>
  <c r="AZ51" i="2"/>
  <c r="AZ66" i="2"/>
  <c r="AZ9" i="2"/>
  <c r="AZ134" i="2"/>
  <c r="AZ142" i="2"/>
  <c r="CB45" i="2"/>
  <c r="CB47" i="2"/>
  <c r="AZ127" i="2"/>
  <c r="CB60" i="2"/>
  <c r="CB29" i="2"/>
  <c r="CB111" i="2"/>
  <c r="AZ68" i="2"/>
  <c r="AZ81" i="2"/>
  <c r="AZ20" i="2"/>
  <c r="AZ128" i="2"/>
  <c r="AZ90" i="2"/>
  <c r="AZ14" i="2"/>
  <c r="AZ49" i="2"/>
  <c r="AZ50" i="2"/>
  <c r="AZ17" i="2"/>
  <c r="AZ131" i="2"/>
  <c r="AZ118" i="2"/>
  <c r="AZ111" i="2"/>
  <c r="AZ24" i="2"/>
  <c r="AN30" i="2"/>
  <c r="AN62" i="2"/>
  <c r="AN94" i="2"/>
  <c r="AN32" i="2"/>
  <c r="AN64" i="2"/>
  <c r="AN96" i="2"/>
  <c r="AN11" i="2"/>
  <c r="AN63" i="2"/>
  <c r="AN51" i="2"/>
  <c r="AN113" i="2"/>
  <c r="AN49" i="2"/>
  <c r="AN20" i="2"/>
  <c r="AN25" i="2"/>
  <c r="AN129" i="2"/>
  <c r="AN119" i="2"/>
  <c r="BP24" i="2"/>
  <c r="BP114" i="2"/>
  <c r="BP86" i="2"/>
  <c r="BP111" i="2"/>
  <c r="BP61" i="2"/>
  <c r="BP82" i="2"/>
  <c r="BP18" i="2"/>
  <c r="BP16" i="2"/>
  <c r="BP62" i="2"/>
  <c r="BP120" i="2"/>
  <c r="BP110" i="2"/>
  <c r="BP108" i="2"/>
  <c r="BP42" i="2"/>
  <c r="BP69" i="2"/>
  <c r="BP109" i="2"/>
  <c r="BP49" i="2"/>
  <c r="BP74" i="2"/>
  <c r="BP10" i="2"/>
  <c r="BP85" i="2"/>
  <c r="BP95" i="2"/>
  <c r="BP8" i="2"/>
  <c r="BP15" i="2"/>
  <c r="BP97" i="2"/>
  <c r="BP63" i="2"/>
  <c r="BP35" i="2"/>
  <c r="BP79" i="2"/>
  <c r="BP65" i="2"/>
  <c r="BP52" i="2"/>
  <c r="BP41" i="2"/>
  <c r="BP39" i="2"/>
  <c r="BP94" i="2"/>
  <c r="BP71" i="2"/>
  <c r="BP96" i="2"/>
  <c r="BP60" i="2"/>
  <c r="BP67" i="2"/>
  <c r="BP88" i="2"/>
  <c r="CF41" i="2"/>
  <c r="CF19" i="2"/>
  <c r="CF93" i="2"/>
  <c r="CF64" i="2"/>
  <c r="CF104" i="2"/>
  <c r="CF50" i="2"/>
  <c r="CF38" i="2"/>
  <c r="CF73" i="2"/>
  <c r="CF46" i="2"/>
  <c r="CF49" i="2"/>
  <c r="CF57" i="2"/>
  <c r="CF54" i="2"/>
  <c r="CF92" i="2"/>
  <c r="CF86" i="2"/>
  <c r="AV85" i="2"/>
  <c r="AV116" i="2"/>
  <c r="AV74" i="2"/>
  <c r="AV78" i="2"/>
  <c r="AV32" i="2"/>
  <c r="AV76" i="2"/>
  <c r="AV24" i="2"/>
  <c r="AV87" i="2"/>
  <c r="AV47" i="2"/>
  <c r="AV136" i="2"/>
  <c r="AV97" i="2"/>
  <c r="AV65" i="2"/>
  <c r="AV96" i="2"/>
  <c r="AV131" i="2"/>
  <c r="AV129" i="2"/>
  <c r="AV19" i="2"/>
  <c r="AV124" i="2"/>
  <c r="AV77" i="2"/>
  <c r="AV37" i="2"/>
  <c r="BT117" i="2"/>
  <c r="BD31" i="2"/>
  <c r="CB17" i="2"/>
  <c r="CB110" i="2"/>
  <c r="BD23" i="2"/>
  <c r="BD71" i="2"/>
  <c r="BD117" i="2"/>
  <c r="BD100" i="2"/>
  <c r="BD70" i="2"/>
  <c r="BD107" i="2"/>
  <c r="CB102" i="2"/>
  <c r="CB12" i="2"/>
  <c r="CB35" i="2"/>
  <c r="CB56" i="2"/>
  <c r="CB94" i="2"/>
  <c r="CB43" i="2"/>
  <c r="CB18" i="2"/>
  <c r="CB9" i="2"/>
  <c r="BD81" i="2"/>
  <c r="BD47" i="2"/>
  <c r="BD123" i="2"/>
  <c r="BD129" i="2"/>
  <c r="BD116" i="2"/>
  <c r="BD16" i="2"/>
  <c r="BD59" i="2"/>
  <c r="BD122" i="2"/>
  <c r="CB119" i="2"/>
  <c r="CB121" i="2"/>
  <c r="CB40" i="2"/>
  <c r="CB106" i="2"/>
  <c r="CB97" i="2"/>
  <c r="CB15" i="2"/>
  <c r="BD12" i="2"/>
  <c r="BD52" i="2"/>
  <c r="BD73" i="2"/>
  <c r="BD99" i="2"/>
  <c r="BD106" i="2"/>
  <c r="BD82" i="2"/>
  <c r="BD119" i="2"/>
  <c r="CB38" i="2"/>
  <c r="CB28" i="2"/>
  <c r="CB77" i="2"/>
  <c r="CB120" i="2"/>
  <c r="CB69" i="2"/>
  <c r="CB30" i="2"/>
  <c r="CB98" i="2"/>
  <c r="CB89" i="2"/>
  <c r="BD113" i="2"/>
  <c r="BD7" i="2"/>
  <c r="BD118" i="2"/>
  <c r="BD41" i="2"/>
  <c r="BD57" i="2"/>
  <c r="BD37" i="2"/>
  <c r="BD110" i="2"/>
  <c r="BD133" i="2"/>
  <c r="CB118" i="2"/>
  <c r="BD108" i="2"/>
  <c r="BD42" i="2"/>
  <c r="BD33" i="2"/>
  <c r="BD46" i="2"/>
  <c r="BX21" i="2"/>
  <c r="BD44" i="2"/>
  <c r="CB113" i="2"/>
  <c r="CB62" i="2"/>
  <c r="CB44" i="2"/>
  <c r="AR105" i="2"/>
  <c r="AR30" i="2"/>
  <c r="AR27" i="2"/>
  <c r="BD72" i="2"/>
  <c r="BD25" i="2"/>
  <c r="BD40" i="2"/>
  <c r="BD27" i="2"/>
  <c r="BD126" i="2"/>
  <c r="BD94" i="2"/>
  <c r="CB27" i="2"/>
  <c r="CB19" i="2"/>
  <c r="CB103" i="2"/>
  <c r="CB14" i="2"/>
  <c r="CB52" i="2"/>
  <c r="CB114" i="2"/>
  <c r="CB105" i="2"/>
  <c r="CB23" i="2"/>
  <c r="BD17" i="2"/>
  <c r="BD111" i="2"/>
  <c r="BD34" i="2"/>
  <c r="BD48" i="2"/>
  <c r="BD89" i="2"/>
  <c r="BD120" i="2"/>
  <c r="BD30" i="2"/>
  <c r="BD125" i="2"/>
  <c r="CB76" i="2"/>
  <c r="CB83" i="2"/>
  <c r="CB79" i="2"/>
  <c r="CB117" i="2"/>
  <c r="CB74" i="2"/>
  <c r="CB65" i="2"/>
  <c r="BD90" i="2"/>
  <c r="BD76" i="2"/>
  <c r="BD86" i="2"/>
  <c r="BD53" i="2"/>
  <c r="BD45" i="2"/>
  <c r="BD88" i="2"/>
  <c r="BD29" i="2"/>
  <c r="BD85" i="2"/>
  <c r="BD91" i="2"/>
  <c r="CB115" i="2"/>
  <c r="CB16" i="2"/>
  <c r="CB64" i="2"/>
  <c r="CB78" i="2"/>
  <c r="CB21" i="2"/>
  <c r="CB107" i="2"/>
  <c r="CB66" i="2"/>
  <c r="CB57" i="2"/>
  <c r="BD49" i="2"/>
  <c r="BD15" i="2"/>
  <c r="BD14" i="2"/>
  <c r="BD50" i="2"/>
  <c r="BD77" i="2"/>
  <c r="BD18" i="2"/>
  <c r="BD62" i="2"/>
  <c r="CB87" i="2"/>
  <c r="BD26" i="2"/>
  <c r="BD138" i="2"/>
  <c r="BD128" i="2"/>
  <c r="BD132" i="2"/>
  <c r="CB26" i="2"/>
  <c r="CB104" i="2"/>
  <c r="CB51" i="2"/>
  <c r="AR20" i="2"/>
  <c r="AR35" i="2"/>
  <c r="BD20" i="2"/>
  <c r="BD10" i="2"/>
  <c r="BD140" i="2"/>
  <c r="BD55" i="2"/>
  <c r="BD130" i="2"/>
  <c r="CB112" i="2"/>
  <c r="CB48" i="2"/>
  <c r="CB108" i="2"/>
  <c r="CB11" i="2"/>
  <c r="CB91" i="2"/>
  <c r="CB8" i="2"/>
  <c r="CB82" i="2"/>
  <c r="CB73" i="2"/>
  <c r="BD60" i="2"/>
  <c r="BD54" i="2"/>
  <c r="BD13" i="2"/>
  <c r="BD43" i="2"/>
  <c r="BD96" i="2"/>
  <c r="BD75" i="2"/>
  <c r="BD38" i="2"/>
  <c r="CB70" i="2"/>
  <c r="CB109" i="2"/>
  <c r="CB88" i="2"/>
  <c r="CB37" i="2"/>
  <c r="CB75" i="2"/>
  <c r="CB42" i="2"/>
  <c r="CB33" i="2"/>
  <c r="BD131" i="2"/>
  <c r="BD109" i="2"/>
  <c r="BD66" i="2"/>
  <c r="BD103" i="2"/>
  <c r="BD36" i="2"/>
  <c r="BD78" i="2"/>
  <c r="BD67" i="2"/>
  <c r="CB71" i="2"/>
  <c r="CB93" i="2"/>
  <c r="CB36" i="2"/>
  <c r="CB116" i="2"/>
  <c r="CB63" i="2"/>
  <c r="CB34" i="2"/>
  <c r="CB25" i="2"/>
  <c r="BD28" i="2"/>
  <c r="BD79" i="2"/>
  <c r="BD135" i="2"/>
  <c r="BD139" i="2"/>
  <c r="BD24" i="2"/>
  <c r="BD98" i="2"/>
  <c r="BD80" i="2"/>
  <c r="BD32" i="2"/>
  <c r="BD115" i="2"/>
  <c r="CB95" i="2"/>
  <c r="CB99" i="2"/>
  <c r="BD87" i="2"/>
  <c r="BD8" i="2"/>
  <c r="BD6" i="2"/>
  <c r="BD22" i="2"/>
  <c r="BD137" i="2"/>
  <c r="CB31" i="2"/>
  <c r="CB59" i="2"/>
  <c r="CB32" i="2"/>
  <c r="BX94" i="2"/>
  <c r="BX68" i="2"/>
  <c r="BX78" i="2"/>
  <c r="BX42" i="2"/>
  <c r="BX40" i="2"/>
  <c r="BX109" i="2"/>
  <c r="BX60" i="2"/>
  <c r="BX65" i="2"/>
  <c r="BX67" i="2"/>
  <c r="BX41" i="2"/>
  <c r="BX31" i="2"/>
  <c r="BX43" i="2"/>
  <c r="BX6" i="2"/>
  <c r="BX51" i="2"/>
  <c r="BX35" i="2"/>
  <c r="BX112" i="2"/>
  <c r="BX15" i="2"/>
  <c r="BX27" i="2"/>
  <c r="BX49" i="2"/>
  <c r="BX59" i="2"/>
  <c r="BX18" i="2"/>
  <c r="BX101" i="2"/>
  <c r="BX99" i="2"/>
  <c r="BX50" i="2"/>
  <c r="BX102" i="2"/>
  <c r="BX104" i="2"/>
  <c r="BX33" i="2"/>
  <c r="BX26" i="2"/>
  <c r="AV15" i="2"/>
  <c r="AV101" i="2"/>
  <c r="AV38" i="2"/>
  <c r="AV121" i="2"/>
  <c r="AV55" i="2"/>
  <c r="AV132" i="2"/>
  <c r="AV73" i="2"/>
  <c r="AV26" i="2"/>
  <c r="AV111" i="2"/>
  <c r="AV49" i="2"/>
  <c r="AV125" i="2"/>
  <c r="AV66" i="2"/>
  <c r="AV142" i="2"/>
  <c r="AV83" i="2"/>
  <c r="AV8" i="2"/>
  <c r="BX117" i="2"/>
  <c r="AV56" i="2"/>
  <c r="AV44" i="2"/>
  <c r="AV40" i="2"/>
  <c r="AV61" i="2"/>
  <c r="AV120" i="2"/>
  <c r="AV60" i="2"/>
  <c r="AV22" i="2"/>
  <c r="AV93" i="2"/>
  <c r="AV16" i="2"/>
  <c r="AV80" i="2"/>
  <c r="AV135" i="2"/>
  <c r="AV33" i="2"/>
  <c r="AV103" i="2"/>
  <c r="AV140" i="2"/>
  <c r="AV82" i="2"/>
  <c r="AV25" i="2"/>
  <c r="AV31" i="2"/>
  <c r="AV54" i="2"/>
  <c r="AV71" i="2"/>
  <c r="AV122" i="2"/>
  <c r="BX85" i="2"/>
  <c r="AV14" i="2"/>
  <c r="AV139" i="2"/>
  <c r="BL78" i="2"/>
  <c r="AV7" i="2"/>
  <c r="BL51" i="2"/>
  <c r="BX73" i="2"/>
  <c r="BX113" i="2"/>
  <c r="BX106" i="2"/>
  <c r="BX80" i="2"/>
  <c r="BX7" i="2"/>
  <c r="BX115" i="2"/>
  <c r="BX17" i="2"/>
  <c r="BX111" i="2"/>
  <c r="BX9" i="2"/>
  <c r="BX105" i="2"/>
  <c r="BX45" i="2"/>
  <c r="BX89" i="2"/>
  <c r="BX96" i="2"/>
  <c r="BX120" i="2"/>
  <c r="BX90" i="2"/>
  <c r="BX48" i="2"/>
  <c r="BX121" i="2"/>
  <c r="BX75" i="2"/>
  <c r="BX10" i="2"/>
  <c r="BX92" i="2"/>
  <c r="BX11" i="2"/>
  <c r="BX55" i="2"/>
  <c r="BX71" i="2"/>
  <c r="BX34" i="2"/>
  <c r="AV58" i="2"/>
  <c r="AV134" i="2"/>
  <c r="AV81" i="2"/>
  <c r="AV13" i="2"/>
  <c r="AV98" i="2"/>
  <c r="AV30" i="2"/>
  <c r="AV115" i="2"/>
  <c r="AV69" i="2"/>
  <c r="AV145" i="2"/>
  <c r="AV91" i="2"/>
  <c r="AV23" i="2"/>
  <c r="AV109" i="2"/>
  <c r="AV41" i="2"/>
  <c r="BX39" i="2"/>
  <c r="BX37" i="2"/>
  <c r="BX63" i="2"/>
  <c r="AV107" i="2"/>
  <c r="AV104" i="2"/>
  <c r="AV100" i="2"/>
  <c r="AV36" i="2"/>
  <c r="AV92" i="2"/>
  <c r="AV53" i="2"/>
  <c r="AV57" i="2"/>
  <c r="AV48" i="2"/>
  <c r="AV112" i="2"/>
  <c r="AV63" i="2"/>
  <c r="AV141" i="2"/>
  <c r="AV42" i="2"/>
  <c r="AV118" i="2"/>
  <c r="AV35" i="2"/>
  <c r="AV110" i="2"/>
  <c r="AV117" i="2"/>
  <c r="AV130" i="2"/>
  <c r="AV46" i="2"/>
  <c r="AV28" i="2"/>
  <c r="BL98" i="2"/>
  <c r="BL37" i="2"/>
  <c r="BL62" i="2"/>
  <c r="BL11" i="2"/>
  <c r="BL19" i="2"/>
  <c r="BX12" i="2"/>
  <c r="BX116" i="2"/>
  <c r="BX20" i="2"/>
  <c r="BX74" i="2"/>
  <c r="BX8" i="2"/>
  <c r="BX81" i="2"/>
  <c r="BX100" i="2"/>
  <c r="BX95" i="2"/>
  <c r="BX24" i="2"/>
  <c r="BX70" i="2"/>
  <c r="BX13" i="2"/>
  <c r="BX19" i="2"/>
  <c r="BX79" i="2"/>
  <c r="BX91" i="2"/>
  <c r="BX54" i="2"/>
  <c r="BX97" i="2"/>
  <c r="BX118" i="2"/>
  <c r="BX76" i="2"/>
  <c r="BX47" i="2"/>
  <c r="BX103" i="2"/>
  <c r="BX108" i="2"/>
  <c r="BX88" i="2"/>
  <c r="BX61" i="2"/>
  <c r="BX83" i="2"/>
  <c r="BX64" i="2"/>
  <c r="BX107" i="2"/>
  <c r="AV79" i="2"/>
  <c r="AV17" i="2"/>
  <c r="AV102" i="2"/>
  <c r="AV34" i="2"/>
  <c r="AV119" i="2"/>
  <c r="AV51" i="2"/>
  <c r="AV128" i="2"/>
  <c r="AV90" i="2"/>
  <c r="AV27" i="2"/>
  <c r="AV113" i="2"/>
  <c r="AV45" i="2"/>
  <c r="AV62" i="2"/>
  <c r="AV138" i="2"/>
  <c r="BX14" i="2"/>
  <c r="BX53" i="2"/>
  <c r="BX25" i="2"/>
  <c r="AV21" i="2"/>
  <c r="AV72" i="2"/>
  <c r="AV43" i="2"/>
  <c r="AV68" i="2"/>
  <c r="AV99" i="2"/>
  <c r="AV143" i="2"/>
  <c r="AV12" i="2"/>
  <c r="AV108" i="2"/>
  <c r="AV106" i="2"/>
  <c r="AV39" i="2"/>
  <c r="AV133" i="2"/>
  <c r="AV64" i="2"/>
  <c r="AV50" i="2"/>
  <c r="AV95" i="2"/>
  <c r="AV18" i="2"/>
  <c r="AV144" i="2"/>
  <c r="AV11" i="2"/>
  <c r="AV29" i="2"/>
  <c r="AV89" i="2"/>
  <c r="AV84" i="2"/>
  <c r="BL39" i="2"/>
  <c r="BH37" i="2"/>
  <c r="BL76" i="2"/>
  <c r="BL88" i="2"/>
  <c r="BL9" i="2"/>
  <c r="BL43" i="2"/>
  <c r="BL85" i="2"/>
  <c r="BL46" i="2"/>
  <c r="BL27" i="2"/>
  <c r="BL69" i="2"/>
  <c r="BL32" i="2"/>
  <c r="BL56" i="2"/>
  <c r="BL116" i="2"/>
  <c r="BL8" i="2"/>
  <c r="BL64" i="2"/>
  <c r="BL112" i="2"/>
  <c r="BL70" i="2"/>
  <c r="BL28" i="2"/>
  <c r="BL31" i="2"/>
  <c r="BL63" i="2"/>
  <c r="BL95" i="2"/>
  <c r="BL26" i="2"/>
  <c r="BL58" i="2"/>
  <c r="BL90" i="2"/>
  <c r="BL77" i="2"/>
  <c r="BL12" i="2"/>
  <c r="BL61" i="2"/>
  <c r="BL89" i="2"/>
  <c r="BL93" i="2"/>
  <c r="BL21" i="2"/>
  <c r="BL65" i="2"/>
  <c r="BL113" i="2"/>
  <c r="BL118" i="2"/>
  <c r="BL49" i="2"/>
  <c r="BL91" i="2"/>
  <c r="BL104" i="2"/>
  <c r="BL96" i="2"/>
  <c r="BL107" i="2"/>
  <c r="BL30" i="2"/>
  <c r="BL86" i="2"/>
  <c r="BL36" i="2"/>
  <c r="BL94" i="2"/>
  <c r="BL92" i="2"/>
  <c r="BL48" i="2"/>
  <c r="BL15" i="2"/>
  <c r="BL47" i="2"/>
  <c r="BL79" i="2"/>
  <c r="BL111" i="2"/>
  <c r="BL10" i="2"/>
  <c r="BL42" i="2"/>
  <c r="BL74" i="2"/>
  <c r="BL106" i="2"/>
  <c r="BL83" i="2"/>
  <c r="BL115" i="2"/>
  <c r="BL54" i="2"/>
  <c r="BL33" i="2"/>
  <c r="BL75" i="2"/>
  <c r="BL20" i="2"/>
  <c r="BL17" i="2"/>
  <c r="BL59" i="2"/>
  <c r="BL105" i="2"/>
  <c r="BL117" i="2"/>
  <c r="BL44" i="2"/>
  <c r="BL100" i="2"/>
  <c r="BL52" i="2"/>
  <c r="BL108" i="2"/>
  <c r="BL6" i="2"/>
  <c r="BL80" i="2"/>
  <c r="BL38" i="2"/>
  <c r="BL23" i="2"/>
  <c r="BL55" i="2"/>
  <c r="BL87" i="2"/>
  <c r="BL119" i="2"/>
  <c r="BL18" i="2"/>
  <c r="BL50" i="2"/>
  <c r="BL82" i="2"/>
  <c r="BL114" i="2"/>
  <c r="BL13" i="2"/>
  <c r="BL35" i="2"/>
  <c r="BL45" i="2"/>
  <c r="BL120" i="2"/>
  <c r="BL73" i="2"/>
  <c r="BL41" i="2"/>
  <c r="BL109" i="2"/>
  <c r="AZ135" i="2"/>
  <c r="AZ91" i="2"/>
  <c r="AZ54" i="2"/>
  <c r="AZ72" i="2"/>
  <c r="AZ105" i="2"/>
  <c r="AZ47" i="2"/>
  <c r="AZ117" i="2"/>
  <c r="AZ38" i="2"/>
  <c r="AZ115" i="2"/>
  <c r="AZ94" i="2"/>
  <c r="AZ122" i="2"/>
  <c r="AZ141" i="2"/>
  <c r="AZ76" i="2"/>
  <c r="AZ77" i="2"/>
  <c r="AZ52" i="2"/>
  <c r="AZ93" i="2"/>
  <c r="AZ13" i="2"/>
  <c r="AZ89" i="2"/>
  <c r="AZ31" i="2"/>
  <c r="AZ130" i="2"/>
  <c r="AZ75" i="2"/>
  <c r="AZ82" i="2"/>
  <c r="AZ129" i="2"/>
  <c r="AZ10" i="2"/>
  <c r="AZ59" i="2"/>
  <c r="AZ32" i="2"/>
  <c r="AZ86" i="2"/>
  <c r="BH77" i="2"/>
  <c r="BH17" i="2"/>
  <c r="BH110" i="2"/>
  <c r="BL71" i="2"/>
  <c r="BH105" i="2"/>
  <c r="BL102" i="2"/>
  <c r="BH45" i="2"/>
  <c r="BL14" i="2"/>
  <c r="BH111" i="2"/>
  <c r="BL81" i="2"/>
  <c r="BL84" i="2"/>
  <c r="BL53" i="2"/>
  <c r="BH71" i="2"/>
  <c r="BH72" i="2"/>
  <c r="BH76" i="2"/>
  <c r="BH43" i="2"/>
  <c r="BH96" i="2"/>
  <c r="BH80" i="2"/>
  <c r="AZ116" i="2"/>
  <c r="BT69" i="2"/>
  <c r="BT35" i="2"/>
  <c r="BT100" i="2"/>
  <c r="BT87" i="2"/>
  <c r="BT57" i="2"/>
  <c r="BT21" i="2"/>
  <c r="BT109" i="2"/>
  <c r="BT54" i="2"/>
  <c r="BT53" i="2"/>
  <c r="BT8" i="2"/>
  <c r="BT63" i="2"/>
  <c r="BT65" i="2"/>
  <c r="BT40" i="2"/>
  <c r="BT47" i="2"/>
  <c r="BT17" i="2"/>
  <c r="BT112" i="2"/>
  <c r="BT82" i="2"/>
  <c r="BT75" i="2"/>
  <c r="BT94" i="2"/>
  <c r="BT6" i="2"/>
  <c r="BT13" i="2"/>
  <c r="BT118" i="2"/>
  <c r="BT62" i="2"/>
  <c r="BT14" i="2"/>
  <c r="BT42" i="2"/>
  <c r="BT31" i="2"/>
  <c r="BT15" i="2"/>
  <c r="BT80" i="2"/>
  <c r="BT50" i="2"/>
  <c r="BT64" i="2"/>
  <c r="BT34" i="2"/>
  <c r="BT45" i="2"/>
  <c r="BT30" i="2"/>
  <c r="BT29" i="2"/>
  <c r="BH119" i="2"/>
  <c r="BH68" i="2"/>
  <c r="BH101" i="2"/>
  <c r="BH102" i="2"/>
  <c r="BH28" i="2"/>
  <c r="BH91" i="2"/>
  <c r="BH70" i="2"/>
  <c r="BH20" i="2"/>
  <c r="BH35" i="2"/>
  <c r="BL67" i="2"/>
  <c r="BL40" i="2"/>
  <c r="BL101" i="2"/>
  <c r="BL57" i="2"/>
  <c r="AZ12" i="2"/>
  <c r="AZ84" i="2"/>
  <c r="AZ53" i="2"/>
  <c r="AZ28" i="2"/>
  <c r="AZ58" i="2"/>
  <c r="BH117" i="2"/>
  <c r="BL66" i="2"/>
  <c r="BH26" i="2"/>
  <c r="BL7" i="2"/>
  <c r="BL16" i="2"/>
  <c r="BL22" i="2"/>
  <c r="BH15" i="2"/>
  <c r="BL68" i="2"/>
  <c r="BH82" i="2"/>
  <c r="BH44" i="2"/>
  <c r="BL29" i="2"/>
  <c r="BH99" i="2"/>
  <c r="BH19" i="2"/>
  <c r="BH6" i="2"/>
  <c r="BH47" i="2"/>
  <c r="BH75" i="2"/>
  <c r="BH56" i="2"/>
  <c r="BH34" i="2"/>
  <c r="BH42" i="2"/>
  <c r="BH104" i="2"/>
  <c r="BH31" i="2"/>
  <c r="BH114" i="2"/>
  <c r="BH30" i="2"/>
  <c r="BH86" i="2"/>
  <c r="BH81" i="2"/>
  <c r="BH10" i="2"/>
  <c r="BH66" i="2"/>
  <c r="BH57" i="2"/>
  <c r="BH118" i="2"/>
  <c r="BH79" i="2"/>
  <c r="BH25" i="2"/>
  <c r="BH113" i="2"/>
  <c r="BH23" i="2"/>
  <c r="BH85" i="2"/>
  <c r="BH14" i="2"/>
  <c r="BH58" i="2"/>
  <c r="BH100" i="2"/>
  <c r="BH7" i="2"/>
  <c r="BH49" i="2"/>
  <c r="BH103" i="2"/>
  <c r="BH115" i="2"/>
  <c r="BH87" i="2"/>
  <c r="BH16" i="2"/>
  <c r="BH112" i="2"/>
  <c r="BH67" i="2"/>
  <c r="BH83" i="2"/>
  <c r="BH64" i="2"/>
  <c r="BH62" i="2"/>
  <c r="BH11" i="2"/>
  <c r="BH106" i="2"/>
  <c r="BH13" i="2"/>
  <c r="BH59" i="2"/>
  <c r="BH40" i="2"/>
  <c r="BH50" i="2"/>
  <c r="BH54" i="2"/>
  <c r="BH60" i="2"/>
  <c r="BH116" i="2"/>
  <c r="BH38" i="2"/>
  <c r="BH94" i="2"/>
  <c r="BH33" i="2"/>
  <c r="BH63" i="2"/>
  <c r="BH53" i="2"/>
  <c r="BH36" i="2"/>
  <c r="BH78" i="2"/>
  <c r="BH29" i="2"/>
  <c r="BH73" i="2"/>
  <c r="BH109" i="2"/>
  <c r="BH65" i="2"/>
  <c r="BH8" i="2"/>
  <c r="BH48" i="2"/>
  <c r="BH51" i="2"/>
  <c r="BH32" i="2"/>
  <c r="BH98" i="2"/>
  <c r="BH107" i="2"/>
  <c r="BH88" i="2"/>
  <c r="BH95" i="2"/>
  <c r="BH27" i="2"/>
  <c r="BH92" i="2"/>
  <c r="BH84" i="2"/>
  <c r="BH18" i="2"/>
  <c r="BH74" i="2"/>
  <c r="BH41" i="2"/>
  <c r="BH52" i="2"/>
  <c r="BH108" i="2"/>
  <c r="BH21" i="2"/>
  <c r="BH55" i="2"/>
  <c r="BH93" i="2"/>
  <c r="BH9" i="2"/>
  <c r="BH69" i="2"/>
  <c r="BH46" i="2"/>
  <c r="BH90" i="2"/>
  <c r="BH39" i="2"/>
  <c r="BH89" i="2"/>
  <c r="BH97" i="2"/>
  <c r="BL24" i="2"/>
  <c r="BH61" i="2"/>
  <c r="BL34" i="2"/>
  <c r="BL103" i="2"/>
  <c r="BL60" i="2"/>
  <c r="BL72" i="2"/>
  <c r="BH22" i="2"/>
  <c r="BL99" i="2"/>
  <c r="BL25" i="2"/>
  <c r="BH24" i="2"/>
  <c r="AZ85" i="2"/>
  <c r="AZ19" i="2"/>
  <c r="AZ63" i="2"/>
  <c r="AZ7" i="2"/>
  <c r="AZ29" i="2"/>
  <c r="AZ30" i="2"/>
  <c r="AZ99" i="2"/>
  <c r="AZ139" i="2"/>
  <c r="AZ98" i="2"/>
  <c r="AZ114" i="2"/>
  <c r="AZ39" i="2"/>
  <c r="AZ57" i="2"/>
  <c r="AZ16" i="2"/>
  <c r="AZ92" i="2"/>
  <c r="AZ83" i="2"/>
  <c r="AZ43" i="2"/>
  <c r="CB81" i="2"/>
  <c r="CB90" i="2"/>
  <c r="CB20" i="2"/>
  <c r="CB68" i="2"/>
  <c r="CB39" i="2"/>
  <c r="CB67" i="2"/>
  <c r="AR10" i="2"/>
  <c r="AR28" i="2"/>
  <c r="AR15" i="2"/>
  <c r="AR48" i="2"/>
  <c r="AR116" i="2"/>
  <c r="CB80" i="2"/>
  <c r="CB49" i="2"/>
  <c r="CB58" i="2"/>
  <c r="CB53" i="2"/>
  <c r="CB24" i="2"/>
  <c r="AR102" i="2"/>
  <c r="AR9" i="2"/>
  <c r="AR65" i="2"/>
  <c r="AR26" i="2"/>
  <c r="AR91" i="2"/>
</calcChain>
</file>

<file path=xl/sharedStrings.xml><?xml version="1.0" encoding="utf-8"?>
<sst xmlns="http://schemas.openxmlformats.org/spreadsheetml/2006/main" count="2612" uniqueCount="550">
  <si>
    <r>
      <rPr>
        <b/>
        <sz val="11"/>
        <rFont val="Arial"/>
        <family val="2"/>
      </rPr>
      <t>Direktes Schweizergeschäft Schadenversicherung</t>
    </r>
    <r>
      <rPr>
        <sz val="11"/>
        <rFont val="Arial"/>
        <family val="2"/>
      </rPr>
      <t xml:space="preserve">
</t>
    </r>
    <r>
      <rPr>
        <b/>
        <i/>
        <sz val="11"/>
        <rFont val="Arial"/>
        <family val="2"/>
      </rPr>
      <t>Affaires suisses directes Assurance dommages</t>
    </r>
    <r>
      <rPr>
        <sz val="11"/>
        <rFont val="Arial"/>
        <family val="2"/>
      </rPr>
      <t xml:space="preserve">
</t>
    </r>
    <r>
      <rPr>
        <sz val="9"/>
        <rFont val="Arial"/>
        <family val="2"/>
      </rPr>
      <t xml:space="preserve">(Quelle: BPV und Finma Bericht / </t>
    </r>
    <r>
      <rPr>
        <i/>
        <sz val="9"/>
        <rFont val="Arial"/>
        <family val="2"/>
      </rPr>
      <t>Source: Rapport de l’OFAP et de la Finma</t>
    </r>
    <r>
      <rPr>
        <sz val="9"/>
        <rFont val="Arial"/>
        <family val="2"/>
      </rPr>
      <t xml:space="preserve">) </t>
    </r>
  </si>
  <si>
    <r>
      <t xml:space="preserve">Schadenversicherung Total 2021
</t>
    </r>
    <r>
      <rPr>
        <b/>
        <i/>
        <sz val="9"/>
        <rFont val="Arial"/>
        <family val="2"/>
      </rPr>
      <t>Total assurance dommages 2021</t>
    </r>
  </si>
  <si>
    <r>
      <t xml:space="preserve">Schadenversicherung Total 2020
</t>
    </r>
    <r>
      <rPr>
        <b/>
        <i/>
        <sz val="9"/>
        <rFont val="Arial"/>
        <family val="2"/>
      </rPr>
      <t>Total assurance dommages 2020</t>
    </r>
  </si>
  <si>
    <r>
      <t xml:space="preserve">Schadenversicherung Total 2019
</t>
    </r>
    <r>
      <rPr>
        <b/>
        <i/>
        <sz val="9"/>
        <rFont val="Arial"/>
        <family val="2"/>
      </rPr>
      <t>Total assurance dommages 2019</t>
    </r>
  </si>
  <si>
    <r>
      <t xml:space="preserve">Schadenversicherung Total 2018
</t>
    </r>
    <r>
      <rPr>
        <b/>
        <i/>
        <sz val="9"/>
        <rFont val="Arial"/>
        <family val="2"/>
      </rPr>
      <t>Total assurance dommages 2018</t>
    </r>
  </si>
  <si>
    <r>
      <t xml:space="preserve">Schadenversicherung Total 2017
</t>
    </r>
    <r>
      <rPr>
        <b/>
        <i/>
        <sz val="9"/>
        <rFont val="Arial"/>
        <family val="2"/>
      </rPr>
      <t>Total assurance dommages 2017</t>
    </r>
  </si>
  <si>
    <r>
      <t xml:space="preserve">Schadenversicherung Total 2016
</t>
    </r>
    <r>
      <rPr>
        <b/>
        <i/>
        <sz val="9"/>
        <rFont val="Arial"/>
        <family val="2"/>
      </rPr>
      <t>Total assurance dommages 2016</t>
    </r>
  </si>
  <si>
    <r>
      <t xml:space="preserve">Schadenversicherung Total 2015
</t>
    </r>
    <r>
      <rPr>
        <b/>
        <i/>
        <sz val="9"/>
        <rFont val="Arial"/>
        <family val="2"/>
      </rPr>
      <t>Total assurance dommages 2015</t>
    </r>
  </si>
  <si>
    <r>
      <t xml:space="preserve">Schadenversicherung Total 2014
</t>
    </r>
    <r>
      <rPr>
        <b/>
        <i/>
        <sz val="9"/>
        <rFont val="Arial"/>
        <family val="2"/>
      </rPr>
      <t>Total assurance dommages 2014</t>
    </r>
  </si>
  <si>
    <r>
      <t xml:space="preserve">Schadenversicherung Total 2013
</t>
    </r>
    <r>
      <rPr>
        <b/>
        <i/>
        <sz val="9"/>
        <rFont val="Arial"/>
        <family val="2"/>
      </rPr>
      <t>Total assurance dommages 2013</t>
    </r>
  </si>
  <si>
    <r>
      <t xml:space="preserve">Schadenversicherung Total 2012
</t>
    </r>
    <r>
      <rPr>
        <b/>
        <i/>
        <sz val="9"/>
        <rFont val="Arial"/>
        <family val="2"/>
      </rPr>
      <t>Total assurance dommages 2012</t>
    </r>
  </si>
  <si>
    <r>
      <t xml:space="preserve">Schadenversicherung Total 2011
</t>
    </r>
    <r>
      <rPr>
        <b/>
        <i/>
        <sz val="9"/>
        <rFont val="Arial"/>
        <family val="2"/>
      </rPr>
      <t>Total assurance dommages 2011</t>
    </r>
  </si>
  <si>
    <r>
      <t xml:space="preserve">Schadenversicherung Total 2010
</t>
    </r>
    <r>
      <rPr>
        <b/>
        <i/>
        <sz val="9"/>
        <rFont val="Arial"/>
        <family val="2"/>
      </rPr>
      <t>Total assurance dommages 2010</t>
    </r>
  </si>
  <si>
    <r>
      <t xml:space="preserve">Schadenversicherung Total 2009
</t>
    </r>
    <r>
      <rPr>
        <b/>
        <i/>
        <sz val="9"/>
        <rFont val="Arial"/>
        <family val="2"/>
      </rPr>
      <t>Total assurance dommages 2009</t>
    </r>
  </si>
  <si>
    <r>
      <t xml:space="preserve">Schadenversicherung Total 2008
</t>
    </r>
    <r>
      <rPr>
        <b/>
        <i/>
        <sz val="9"/>
        <rFont val="Arial"/>
        <family val="2"/>
      </rPr>
      <t>Total assurance dommages 2008</t>
    </r>
  </si>
  <si>
    <r>
      <t xml:space="preserve">Schadenversicherung Total 2007
</t>
    </r>
    <r>
      <rPr>
        <b/>
        <i/>
        <sz val="9"/>
        <rFont val="Arial"/>
        <family val="2"/>
      </rPr>
      <t>Total assurance dommages 2007</t>
    </r>
  </si>
  <si>
    <r>
      <t xml:space="preserve">Schadenversicherung Total 2006
</t>
    </r>
    <r>
      <rPr>
        <b/>
        <i/>
        <sz val="9"/>
        <rFont val="Arial"/>
        <family val="2"/>
      </rPr>
      <t>Total assurance dommages 2006</t>
    </r>
  </si>
  <si>
    <r>
      <t xml:space="preserve">Schadenversicherung Total 2005
</t>
    </r>
    <r>
      <rPr>
        <b/>
        <i/>
        <sz val="9"/>
        <rFont val="Arial"/>
        <family val="2"/>
      </rPr>
      <t>Total</t>
    </r>
    <r>
      <rPr>
        <b/>
        <sz val="9"/>
        <rFont val="Arial"/>
        <family val="2"/>
      </rPr>
      <t xml:space="preserve"> </t>
    </r>
    <r>
      <rPr>
        <b/>
        <i/>
        <sz val="9"/>
        <rFont val="Arial"/>
        <family val="2"/>
      </rPr>
      <t>assurance dommages 2005</t>
    </r>
  </si>
  <si>
    <r>
      <t xml:space="preserve">Schadenversicherung Total 2004
</t>
    </r>
    <r>
      <rPr>
        <b/>
        <i/>
        <sz val="9"/>
        <rFont val="Arial"/>
        <family val="2"/>
      </rPr>
      <t>Total</t>
    </r>
    <r>
      <rPr>
        <b/>
        <sz val="9"/>
        <rFont val="Arial"/>
        <family val="2"/>
      </rPr>
      <t xml:space="preserve"> </t>
    </r>
    <r>
      <rPr>
        <b/>
        <i/>
        <sz val="9"/>
        <rFont val="Arial"/>
        <family val="2"/>
      </rPr>
      <t>assurance dommages 2004</t>
    </r>
  </si>
  <si>
    <r>
      <t xml:space="preserve">Schadenversicherung Total 2003
</t>
    </r>
    <r>
      <rPr>
        <b/>
        <i/>
        <sz val="9"/>
        <rFont val="Arial"/>
        <family val="2"/>
      </rPr>
      <t>Total</t>
    </r>
    <r>
      <rPr>
        <b/>
        <sz val="9"/>
        <rFont val="Arial"/>
        <family val="2"/>
      </rPr>
      <t xml:space="preserve"> </t>
    </r>
    <r>
      <rPr>
        <b/>
        <i/>
        <sz val="9"/>
        <rFont val="Arial"/>
        <family val="2"/>
      </rPr>
      <t>assurance dommages 2003</t>
    </r>
  </si>
  <si>
    <r>
      <t xml:space="preserve">Schadenversicherung Total 2002
</t>
    </r>
    <r>
      <rPr>
        <b/>
        <i/>
        <sz val="9"/>
        <rFont val="Arial"/>
        <family val="2"/>
      </rPr>
      <t>Total</t>
    </r>
    <r>
      <rPr>
        <b/>
        <sz val="9"/>
        <rFont val="Arial"/>
        <family val="2"/>
      </rPr>
      <t xml:space="preserve"> </t>
    </r>
    <r>
      <rPr>
        <b/>
        <i/>
        <sz val="9"/>
        <rFont val="Arial"/>
        <family val="2"/>
      </rPr>
      <t>assurance dommages 2002</t>
    </r>
  </si>
  <si>
    <r>
      <t xml:space="preserve">Schadenversicherung Total 2001
</t>
    </r>
    <r>
      <rPr>
        <b/>
        <i/>
        <sz val="9"/>
        <rFont val="Arial"/>
        <family val="2"/>
      </rPr>
      <t>Total</t>
    </r>
    <r>
      <rPr>
        <b/>
        <sz val="9"/>
        <rFont val="Arial"/>
        <family val="2"/>
      </rPr>
      <t xml:space="preserve"> </t>
    </r>
    <r>
      <rPr>
        <b/>
        <i/>
        <sz val="9"/>
        <rFont val="Arial"/>
        <family val="2"/>
      </rPr>
      <t>assurance dommages 2001</t>
    </r>
  </si>
  <si>
    <r>
      <t xml:space="preserve">Gebuchte Brutto Prämien
in CHF 
</t>
    </r>
    <r>
      <rPr>
        <b/>
        <i/>
        <sz val="9"/>
        <rFont val="Arial"/>
        <family val="2"/>
      </rPr>
      <t>Primes émises en de CHF</t>
    </r>
  </si>
  <si>
    <r>
      <t xml:space="preserve">Marktanteil in der CH  
</t>
    </r>
    <r>
      <rPr>
        <b/>
        <i/>
        <sz val="9"/>
        <rFont val="Arial"/>
        <family val="2"/>
      </rPr>
      <t>Part du marché 
en Suisse</t>
    </r>
  </si>
  <si>
    <r>
      <t xml:space="preserve">Gebuchte Brutto Prämien
in 1000 CHF 
</t>
    </r>
    <r>
      <rPr>
        <b/>
        <i/>
        <sz val="9"/>
        <rFont val="Arial"/>
        <family val="2"/>
      </rPr>
      <t>Primes émises en 1000 de CHF</t>
    </r>
  </si>
  <si>
    <t>AXA Versicherungen AG</t>
  </si>
  <si>
    <t>AXA Winterthur</t>
  </si>
  <si>
    <t>Zürich</t>
  </si>
  <si>
    <t>Winterthur</t>
  </si>
  <si>
    <t>Schweizerische Mobiliar Versicherungsgesellschaft AG</t>
  </si>
  <si>
    <t>Zürich Versicherungs-Gesellschaft AG</t>
  </si>
  <si>
    <t>Zürich Versicherungs-Gesellschaft</t>
  </si>
  <si>
    <t>Schweizerische Mobiliar Versicherungsgesellschaft</t>
  </si>
  <si>
    <t>Die Mobiliar</t>
  </si>
  <si>
    <t>Allianz Suisse Versicherungs-Gesellschaft AG</t>
  </si>
  <si>
    <t>Allianz Suisse Versicherungsgesellschaft</t>
  </si>
  <si>
    <t>Allianz Suisse</t>
  </si>
  <si>
    <t>Helsana Zusatzversicherungen</t>
  </si>
  <si>
    <t>Total</t>
  </si>
  <si>
    <t>Helsana Zusatzversicherungen AG</t>
  </si>
  <si>
    <t>Basler</t>
  </si>
  <si>
    <t>SWICA Krankenversicherung AG</t>
  </si>
  <si>
    <t>Helvetia Schweizerische Versicherungsgesellschaft AG</t>
  </si>
  <si>
    <t>Basler Versicherung AG</t>
  </si>
  <si>
    <t>Basler Versicherungs AG</t>
  </si>
  <si>
    <t>Basler, Versicherungs-Gesellschaft</t>
  </si>
  <si>
    <t>Basler Versicherungs-Gesellschaft</t>
  </si>
  <si>
    <t>Elvia</t>
  </si>
  <si>
    <t>Swica Krankenversicherung AG</t>
  </si>
  <si>
    <t>Swica Krankenversicherung</t>
  </si>
  <si>
    <t>CSS Versicherung AG</t>
  </si>
  <si>
    <t>CSS</t>
  </si>
  <si>
    <t>Visana</t>
  </si>
  <si>
    <t>Visana Versicherungen AG</t>
  </si>
  <si>
    <t>Generali Assurances</t>
  </si>
  <si>
    <t>Nationale Suisse</t>
  </si>
  <si>
    <t>Generali Assurances Générales SA</t>
  </si>
  <si>
    <t>Generali Assurances Générales</t>
  </si>
  <si>
    <t>Vaudoise</t>
  </si>
  <si>
    <t>VAUDOISE GENERALE, Compagnie d'Assurances SA</t>
  </si>
  <si>
    <t>Vaudoise Générale, Compagnie d'Assurances SA</t>
  </si>
  <si>
    <t>Vaudoise Générale</t>
  </si>
  <si>
    <t>Helvetia</t>
  </si>
  <si>
    <t>Groupe Mutuel Assurances GMA SA</t>
  </si>
  <si>
    <t>Sanitas Privatversicherungen AG</t>
  </si>
  <si>
    <t>Schweizerische National-Versicherungs-Gesellschaft AG</t>
  </si>
  <si>
    <t>Helvetia Schweizerische Versicherungsgesellschaft</t>
  </si>
  <si>
    <t>GENERALI Assurances Générales SA</t>
  </si>
  <si>
    <t>CONCORDIA Versicherungen AG</t>
  </si>
  <si>
    <t>Schweizerische National-Versicherungs-Gesellschaft</t>
  </si>
  <si>
    <t>Sanitas Privat</t>
  </si>
  <si>
    <t>Suisse Accidents</t>
  </si>
  <si>
    <t>Alpina</t>
  </si>
  <si>
    <t>Berner Allgemeine</t>
  </si>
  <si>
    <t>Mutuel Assurances SA</t>
  </si>
  <si>
    <t>CONCORDIA Schweizerische Kranken- und Unfallversicherung AG</t>
  </si>
  <si>
    <t>CONCORDIA</t>
  </si>
  <si>
    <t>ÖKK-Versicherungen</t>
  </si>
  <si>
    <t>KPT Versicherungen</t>
  </si>
  <si>
    <t>Sanitas Privatversicherungen</t>
  </si>
  <si>
    <t>Solen Versicherungen AG</t>
  </si>
  <si>
    <t>Intras Assurances S.A.</t>
  </si>
  <si>
    <t>Intras Assurances</t>
  </si>
  <si>
    <t>Assura SA</t>
  </si>
  <si>
    <t>Assura S.A.</t>
  </si>
  <si>
    <t>Intras Assurances SA</t>
  </si>
  <si>
    <t>ÖKK Versicherungen AG</t>
  </si>
  <si>
    <t>Wincare Zusatz</t>
  </si>
  <si>
    <t>Allianz Schweiz</t>
  </si>
  <si>
    <t>KPT Versicherungen AG</t>
  </si>
  <si>
    <t>Groupe Mutuel  Assurances</t>
  </si>
  <si>
    <t>Groupe Mutuel Assurances</t>
  </si>
  <si>
    <t>Helsana Unfall</t>
  </si>
  <si>
    <t>Gerling Allgemeine</t>
  </si>
  <si>
    <t>Supra Assurances</t>
  </si>
  <si>
    <t>SWICA Versicherungen AG</t>
  </si>
  <si>
    <t>Sympany Versicherungen AG</t>
  </si>
  <si>
    <t>HDI-Gerling</t>
  </si>
  <si>
    <t>AXA</t>
  </si>
  <si>
    <t>Winterthur IIS</t>
  </si>
  <si>
    <t>Lloyd's, London, Zweigniederlassung Zürich</t>
  </si>
  <si>
    <t>Swica Versicherungen AG</t>
  </si>
  <si>
    <t>Wincare Zusatzversicherungen</t>
  </si>
  <si>
    <t>Solen</t>
  </si>
  <si>
    <t>XL Versicherungen</t>
  </si>
  <si>
    <t>Wincare Zusatzversicherungen AG</t>
  </si>
  <si>
    <t>Intras Assurance SA</t>
  </si>
  <si>
    <t>Lloyd's</t>
  </si>
  <si>
    <t>AIG Europe</t>
  </si>
  <si>
    <t>Swiss Life</t>
  </si>
  <si>
    <t>XL Insurance Company SE, Dublin, Zweigniederlassung Zürich</t>
  </si>
  <si>
    <t>Lloyds Bank plc, London, Zweigniederlassung Zürich</t>
  </si>
  <si>
    <t>Lloyds, London, Zweigniederlassung Zürich</t>
  </si>
  <si>
    <t>ÖKK-Versicherungen AG</t>
  </si>
  <si>
    <t>Allianz Risk Transfer AG</t>
  </si>
  <si>
    <t>Helsana Unfall AG</t>
  </si>
  <si>
    <t>Swiss Re International SE, Luxembourg, Zurich Branch</t>
  </si>
  <si>
    <t>Alba</t>
  </si>
  <si>
    <t>Swica</t>
  </si>
  <si>
    <t>INTRAS Assurance SA</t>
  </si>
  <si>
    <t>HDI-Gerling Industrie Versicherung AG</t>
  </si>
  <si>
    <t>Chubb Versicherungen (Schweiz) AG</t>
  </si>
  <si>
    <t>Caterpillar Insurance Company, Jefferson City, Zweigniederlassung Zürich</t>
  </si>
  <si>
    <t>HDI Global SE, Hannover, Niederlassung Zürich/Schweiz</t>
  </si>
  <si>
    <t>AIG Europe Limited, London, Opfikon Branch</t>
  </si>
  <si>
    <t>HDI-Gerling Industrie Versicherung AG, Hannover, Niederlassung Zürich/Schweiz</t>
  </si>
  <si>
    <t>Swica Versicherungen</t>
  </si>
  <si>
    <t>Chartis Europe S.A., Courbevoie, Zweigniederlassung Zürich</t>
  </si>
  <si>
    <t>Mutuel Assurances</t>
  </si>
  <si>
    <t>Protekta Rechtsschutz-Versicherung AG</t>
  </si>
  <si>
    <t>Alba Allgemeine Versicherungs-Gesellschaft</t>
  </si>
  <si>
    <t>Assista TCS</t>
  </si>
  <si>
    <t>Coop Allgemeine</t>
  </si>
  <si>
    <t>AXA-ARAG Rechtsschutz AG</t>
  </si>
  <si>
    <t>AIG Europe S.A., Luxemburg, Zweigniederlassung Opfikon</t>
  </si>
  <si>
    <t>Alba Allgemeine Versicherungs-Gesellschaft AG</t>
  </si>
  <si>
    <t>XL Insurance Switzerland</t>
  </si>
  <si>
    <t>Solida</t>
  </si>
  <si>
    <t>Genevoise Vie</t>
  </si>
  <si>
    <t>HDI</t>
  </si>
  <si>
    <t>Atupri Gesundheitsversicherung</t>
  </si>
  <si>
    <t>Atupri Krankenkasse</t>
  </si>
  <si>
    <t>AIG Europe Limited, London, Zurich Branch</t>
  </si>
  <si>
    <t>ACE</t>
  </si>
  <si>
    <t>Schweizerische Hagel</t>
  </si>
  <si>
    <t xml:space="preserve">AIG Europe S.A., Luxemburg, Zweigniederlassung Opfikon </t>
  </si>
  <si>
    <t>XL Insurance Company SE, London, Zweigniederlassung Zürich</t>
  </si>
  <si>
    <t>SUPRA Assurances S.A.</t>
  </si>
  <si>
    <t>Uniqa</t>
  </si>
  <si>
    <t>XL Versicherungen Schweiz AG</t>
  </si>
  <si>
    <t>Winterthur-ARAG Rechtsschutz</t>
  </si>
  <si>
    <t>Solida Versicherungen AG</t>
  </si>
  <si>
    <t>CAP, Rechtsschutz-Versicherungsgesellschaft AG</t>
  </si>
  <si>
    <t>Allianz Risk Transfer</t>
  </si>
  <si>
    <t>Innova</t>
  </si>
  <si>
    <t>innova Versicherungen AG</t>
  </si>
  <si>
    <t>Innova Versicherungen AG</t>
  </si>
  <si>
    <t>EGK Privatversicherungen AG</t>
  </si>
  <si>
    <t>La Caisse Vaudoise - Fondation Vaudoise d'assurance en cas de maladie et d'accident</t>
  </si>
  <si>
    <t>EGK-Gesundheitskasse</t>
  </si>
  <si>
    <t>TCS Assurances</t>
  </si>
  <si>
    <t>La Caisse Vaudoise</t>
  </si>
  <si>
    <t>CAP</t>
  </si>
  <si>
    <t>Phenix</t>
  </si>
  <si>
    <t>Gerling Speziale</t>
  </si>
  <si>
    <t>Assista Protection juridique SA</t>
  </si>
  <si>
    <t>ACE Insurance (Switzerland) Limited</t>
  </si>
  <si>
    <t>ACE Insurance Switzerland *</t>
  </si>
  <si>
    <t>Financial Insurance</t>
  </si>
  <si>
    <t>Genevoise Générale</t>
  </si>
  <si>
    <t>GVB Privatversicherungen AG</t>
  </si>
  <si>
    <t xml:space="preserve">TAS Assurances SA </t>
  </si>
  <si>
    <t>TCS Assurances SA</t>
  </si>
  <si>
    <t>Infrassure Ltd</t>
  </si>
  <si>
    <t>Assista TCS SA</t>
  </si>
  <si>
    <t>Protekta</t>
  </si>
  <si>
    <t>emmental versicherung Genossenschaft</t>
  </si>
  <si>
    <t>Emmentalische Mobiliar Versicherungs-Genossenschaft (emmental versicherung)</t>
  </si>
  <si>
    <t>AGA INTERNATIONAL S.A., Paris, succursale de Wallisellen (Suisse)</t>
  </si>
  <si>
    <t>Emmentalische</t>
  </si>
  <si>
    <t>TAS Assurances SA</t>
  </si>
  <si>
    <t>AWP P&amp;amp;C S.A., Saint-Ouen (Paris), Zweigniederlassung Wallisellen (Schweiz)</t>
  </si>
  <si>
    <t>UNIQA Assurances S.A.</t>
  </si>
  <si>
    <t>Elvia Reise</t>
  </si>
  <si>
    <t>Inreska</t>
  </si>
  <si>
    <t>Garanta Schweiz</t>
  </si>
  <si>
    <t>Liberty Mutual lnsurance Europe SE, Leudelange, Zweigniederlassung Zürich</t>
  </si>
  <si>
    <t>smile direct</t>
  </si>
  <si>
    <t>Emmentalische Versicherung</t>
  </si>
  <si>
    <t>Gerling NCM Speziale</t>
  </si>
  <si>
    <t>Coop Rechtsschutz AG</t>
  </si>
  <si>
    <t>AWP P&amp;C S.A., Saint-Ouen (Paris), succursale de Wallisellen (Suisse)</t>
  </si>
  <si>
    <t>Cigna Europe Insurance Company S.A.-N.V., Brüssel, Zweigniederlassung Zürich</t>
  </si>
  <si>
    <t>Stena Insurance AG</t>
  </si>
  <si>
    <t>CAP Rechtschutz-Versicherungsgesellschaft AG</t>
  </si>
  <si>
    <t>SR International</t>
  </si>
  <si>
    <t>DAS Rechtsschutz</t>
  </si>
  <si>
    <t>Northern</t>
  </si>
  <si>
    <t>Orion Rechtsschutz-Versicherung AG</t>
  </si>
  <si>
    <t>Agrisano Versicherungen AG</t>
  </si>
  <si>
    <t>Europäische Reiseversicherungs AG</t>
  </si>
  <si>
    <t>Great Lakes Reinsurance (UK) PLC, London, Zweigniederlassung Zürich</t>
  </si>
  <si>
    <t>Schweizerische Hagel-Versicherungs-Gesellschaft, Genossenschaft</t>
  </si>
  <si>
    <t>Atradius</t>
  </si>
  <si>
    <t>SC, SwissCaution SA</t>
  </si>
  <si>
    <t>Euler Hermes Kredit</t>
  </si>
  <si>
    <t>TSM Transports</t>
  </si>
  <si>
    <t>Metzger Versicherungen</t>
  </si>
  <si>
    <t>SC, Swisscaution SA</t>
  </si>
  <si>
    <t>Mondial Assistance International AG</t>
  </si>
  <si>
    <t>Orion</t>
  </si>
  <si>
    <t>Euler Hermes Deutschland Aktiengesellschaft, Hamburg, Zweigniederlassung Wallisellen</t>
  </si>
  <si>
    <t>Emmentalische Mobiliar-Versicherungs-Gesellschaft</t>
  </si>
  <si>
    <t>Fortuna Rechtsschutz-Versicherungs-Gesellschaft AG</t>
  </si>
  <si>
    <t>Great Lakes Insurance SE, München, Zweigniederlassung Baar</t>
  </si>
  <si>
    <t>Phenix Compagnie d'assurances</t>
  </si>
  <si>
    <t>Allianz Suisse Leben</t>
  </si>
  <si>
    <t>Branchen Versicherung Genossenschaft</t>
  </si>
  <si>
    <t>Euler Hermes SA, Brüssel, Zweigniederlassung Wallisellen</t>
  </si>
  <si>
    <t>Euler Hermes SA, Bruxelles, Zweigniederlassung Wallisellen</t>
  </si>
  <si>
    <t>AXA Corporate Solutions Assurance, Paris, Zweigniederlassung Schweiz, Winterthur</t>
  </si>
  <si>
    <t>Euler Hermes Kreditversicherungs-Aktiengesellschaft, Hamburg, Zweigniederlassung Zürich</t>
  </si>
  <si>
    <t>Atradius Credit Insurance N.V. Amsterdam</t>
  </si>
  <si>
    <t>Europäische Reise</t>
  </si>
  <si>
    <t>Financial Insurance Company Limited, London, Zweigniederlassung Zürich</t>
  </si>
  <si>
    <t>Financial Insurance Company Limited, London</t>
  </si>
  <si>
    <t>Eidgenössische</t>
  </si>
  <si>
    <t>Metzger-Versicherungen Genossenschaft, Zürich</t>
  </si>
  <si>
    <t>EULER HERMES Europe SA, Brüssel, Zweigniederlassung Wallisellen</t>
  </si>
  <si>
    <t>Phenix, Compagnie d'assurances SA</t>
  </si>
  <si>
    <t>Euler Hermes Kreditversicherungs-AG</t>
  </si>
  <si>
    <t>Coface</t>
  </si>
  <si>
    <t>Metzger-Versicherungen Genossenschaft</t>
  </si>
  <si>
    <t>Atradius Crédito y Caución S.A. de Seguros y Reaseguros, Madrid, Zurich Branch</t>
  </si>
  <si>
    <t>Infrassure Ltd.</t>
  </si>
  <si>
    <t>Chubb Insurance</t>
  </si>
  <si>
    <t>Generali Personenversicherungen</t>
  </si>
  <si>
    <t>Atradius Crédito y Caución S.A. de Seguros y Reaseguros, Madrid, Zweigniederlassung Zürich</t>
  </si>
  <si>
    <t>DAS Protection Juridique SA</t>
  </si>
  <si>
    <t>ProVAG</t>
  </si>
  <si>
    <t>XL-Europe</t>
  </si>
  <si>
    <t>Simpego Versicherungen AG</t>
  </si>
  <si>
    <t>Aquilana Versicherungen</t>
  </si>
  <si>
    <t>FM Insurance Europe S.A., Luxemburg, Zweigniederlassung Bern</t>
  </si>
  <si>
    <t>Liberty Mutual Insurance Europe Limited, London, Zweigniederlassung Zürich</t>
  </si>
  <si>
    <t>Coop Rechtsschutz</t>
  </si>
  <si>
    <t>Winterthur Leben</t>
  </si>
  <si>
    <t>HOTELA ASSURANCES SA</t>
  </si>
  <si>
    <t>TSM Compagnie d'Assurances, Société coopérative</t>
  </si>
  <si>
    <t>Lighthouse General Insurance Company Limited, Gibraltar, Zweigniederlassung Zug</t>
  </si>
  <si>
    <t>Metzger-Versicherungen, Versicherungsverband Schweizer Metzgermeister</t>
  </si>
  <si>
    <t>Genossenschaft Metzger-Versicherungen, Versicherungsverband Schweizer Metzgermeister</t>
  </si>
  <si>
    <t>Fortuna Rechtsschutz</t>
  </si>
  <si>
    <t>Atradius Kreditvers.</t>
  </si>
  <si>
    <t>Allianz Leben</t>
  </si>
  <si>
    <t>Compagnie française d'assurance pour le commerce extérieur</t>
  </si>
  <si>
    <t>CMBB Caisse maladie suisse du bois et du bâtiment</t>
  </si>
  <si>
    <t>Caisse-maladie CMBB</t>
  </si>
  <si>
    <t>GAN Risques divers</t>
  </si>
  <si>
    <t>Dextra Rechtsschutz AG</t>
  </si>
  <si>
    <t>Coface, Compagnie française d'assurance pour le commerce extérieur, à Nanterre, succursale de Lausanne</t>
  </si>
  <si>
    <t>Caisse-maladie et accidents Universa</t>
  </si>
  <si>
    <t>SC Swisscaution</t>
  </si>
  <si>
    <t>Generali Personenvers.</t>
  </si>
  <si>
    <t>Great Lakes Insurance SE, München, Zweigniederlassung Cham</t>
  </si>
  <si>
    <t>FM INSURANCE COMPANY LIMITED, Maidenhead, Schweizerische Zweigniederlassung Zürich</t>
  </si>
  <si>
    <t>Chubb Insurance Company of Europe SE, London, Zweigniederlassung Zürich</t>
  </si>
  <si>
    <t>Atradius Credit Insurance N.V., Amsterdam, Zweigniederlassung Zürich</t>
  </si>
  <si>
    <t>COFACE, Compagnie française d'assurance pour le commerce extérieur, à Nanterre, succursale suisse</t>
  </si>
  <si>
    <t>Inter Partner</t>
  </si>
  <si>
    <t>Zürich Leben</t>
  </si>
  <si>
    <t>Euler Hermes</t>
  </si>
  <si>
    <t>Coface Services (Suisse) SA</t>
  </si>
  <si>
    <t>COMPAGNIE FRANCAISE D'ASSURANCE POUR LE COMMERCE EXTERIEUR, à Bois-Colombes, succursale de Lausanne</t>
  </si>
  <si>
    <t>UNIQA Österreich Versicherungen AG, Wien, Zweigniederlassung Zürich</t>
  </si>
  <si>
    <t>Coface, Compagnie française d'assurance pour le commerce extérieur, à Puteaux, succursale de Lausanne</t>
  </si>
  <si>
    <t>Philos Caisse maladie-accident</t>
  </si>
  <si>
    <t>AXA Art Versicherung AG</t>
  </si>
  <si>
    <t>AXA-Nordstern</t>
  </si>
  <si>
    <t>HCC International Insurance Company Plc, London, Zweigniederlassung Zürich</t>
  </si>
  <si>
    <t xml:space="preserve">COMPAGNIE FRANCAISE D'ASSURANCE POUR LE COMMERCE EXTERIEUR, à Bois-Colombes, succursale de Lausanne </t>
  </si>
  <si>
    <t>Inreska Limited, Guernsey, Swiss Branch (F00101087)</t>
  </si>
  <si>
    <t>FM INSURANCE COMPANY LIMITED, Windsor, Switzerland Branch Zurich</t>
  </si>
  <si>
    <t>Hotela Assurances SA</t>
  </si>
  <si>
    <t>Xundheit AG, Die Gesundheitskasse der Sympany Gruppe</t>
  </si>
  <si>
    <t>Xundheit</t>
  </si>
  <si>
    <t>SLKK Versicherungen</t>
  </si>
  <si>
    <t>Inreska Limited, Guernsey, Swiss Branch</t>
  </si>
  <si>
    <t>sodalis gesundheitsgruppe</t>
  </si>
  <si>
    <t>XL Insurance Company Plc, London, Zweigniederlassung Zürich</t>
  </si>
  <si>
    <t>Avenir Assurances, Assurances maladie et accidents</t>
  </si>
  <si>
    <t>Avenir Assurances</t>
  </si>
  <si>
    <t>CIGNA</t>
  </si>
  <si>
    <t>Helsana Rechtsschutz AG</t>
  </si>
  <si>
    <t>Great Lakes Reinsurance (UK) PLC</t>
  </si>
  <si>
    <t>Delvag</t>
  </si>
  <si>
    <t>Credendo - Single Risk Insurance AG, Vienne, succursale de Genève</t>
  </si>
  <si>
    <t>rhenusana</t>
  </si>
  <si>
    <t>Garant Versicherungs-Aktiengesellschaft, Vienne, succursale de Meyrin/Genève</t>
  </si>
  <si>
    <t>ProVAG Versicherungen AG</t>
  </si>
  <si>
    <t>Caisse-maladie Hermes</t>
  </si>
  <si>
    <t>Euler Trade Indemnity</t>
  </si>
  <si>
    <t>Hermes</t>
  </si>
  <si>
    <t>FM INSURANCE COMPANY LIMITED, Windsor, Switzerland Branch Agno</t>
  </si>
  <si>
    <t>Orion Rechtsschutz-Versicherungsgesellschaft AG</t>
  </si>
  <si>
    <t>Convia</t>
  </si>
  <si>
    <t>Sirius International</t>
  </si>
  <si>
    <t>Firstcaution SA</t>
  </si>
  <si>
    <t>Galenos AG</t>
  </si>
  <si>
    <t>Credendo – Single Risk Insurance AG, Wien, Zweigniederlassung Genf</t>
  </si>
  <si>
    <t>Kolping Krankenkasse AG</t>
  </si>
  <si>
    <t>Vivao Sympany AG</t>
  </si>
  <si>
    <t>Agrisano</t>
  </si>
  <si>
    <t>TSM - Compagnie d'Assurances</t>
  </si>
  <si>
    <t>Helsana Rechtsschutz</t>
  </si>
  <si>
    <t>Frankona Re</t>
  </si>
  <si>
    <t>VZ VersicherungsPool AG</t>
  </si>
  <si>
    <t>Versicherungs-Verband Schweizerischer Transportunternehmungen (VVST) Genossenschaft</t>
  </si>
  <si>
    <t>Garant Versicherungs-Aktiengesellschaft, Vienne, succursale de Genève</t>
  </si>
  <si>
    <t>VVST</t>
  </si>
  <si>
    <t>Polygon</t>
  </si>
  <si>
    <t>Credendo - Guarantees &amp; Speciality Risks SA, Woluwe-Saint-Pierre, succursale de Genève</t>
  </si>
  <si>
    <t>Sumiswalder KK</t>
  </si>
  <si>
    <t>Galenos Kranken- und Unfallversicherung</t>
  </si>
  <si>
    <t>Chubb Insurance Company of Europe SE</t>
  </si>
  <si>
    <t>CG Car-Garantie</t>
  </si>
  <si>
    <t>FRV</t>
  </si>
  <si>
    <t>Berkshire Hathaway International Insurance Limited, London, Zweigniederlassung Zürich</t>
  </si>
  <si>
    <t>EPONA société coopérative mutuelle d'assurance générale des animaux</t>
  </si>
  <si>
    <t>Krankenkasse Luzerner Hinterland</t>
  </si>
  <si>
    <t>Credendo – Single Risk Insurance AG, Vienne, succursale de Meyrin/Genève</t>
  </si>
  <si>
    <t>SC Swisscaution SA</t>
  </si>
  <si>
    <t>Mannheimer</t>
  </si>
  <si>
    <t>Houston Casualty</t>
  </si>
  <si>
    <t>Nationale Suisse Leben</t>
  </si>
  <si>
    <t>Europ Assistance (Suisse) Assurances SA</t>
  </si>
  <si>
    <t>Fortuna Rechtsschutz-Versicherungs-Gesellschaft</t>
  </si>
  <si>
    <t>Liberty Mutual</t>
  </si>
  <si>
    <t>GE Frankona Re</t>
  </si>
  <si>
    <t>Epona</t>
  </si>
  <si>
    <t>Sumiswalder Krankenkasse</t>
  </si>
  <si>
    <t>Mannheimer Versicherung</t>
  </si>
  <si>
    <t>Genossenschaft SLKK VERSICHERUNGEN</t>
  </si>
  <si>
    <t>AXA ART Versicherung AG</t>
  </si>
  <si>
    <t>MARKEL INTERNATIONAL INSURANCE COMPANY LIMITED, London, Switzerland Branch Kusnacht</t>
  </si>
  <si>
    <t>UNIQA Assurances SA</t>
  </si>
  <si>
    <t>Inreska Limited, Guernsey</t>
  </si>
  <si>
    <t>Mannheimer Versicherung Aktiengesellschaft, Mannheim, Zweigniederlassung Schweiz, Zürich</t>
  </si>
  <si>
    <t>Kolping - Krankenkasse</t>
  </si>
  <si>
    <t>Swiss Re Denmark</t>
  </si>
  <si>
    <t>Securitas</t>
  </si>
  <si>
    <t>Axa ART Versicherung AG, Köln, Zweigniederlassung Schweiz, Zürich</t>
  </si>
  <si>
    <t>CIGNA International</t>
  </si>
  <si>
    <t>Garant</t>
  </si>
  <si>
    <t>Dextra Versicherungen</t>
  </si>
  <si>
    <t>OMX Capital Insurance AG</t>
  </si>
  <si>
    <t>Vaudoise Vie SA</t>
  </si>
  <si>
    <t>Europ Assistance</t>
  </si>
  <si>
    <t>Société d'assurance dommages FRV SA</t>
  </si>
  <si>
    <t>Carena Schweiz</t>
  </si>
  <si>
    <t>Solid Försäkrings</t>
  </si>
  <si>
    <t>Juridica</t>
  </si>
  <si>
    <t>Vaudoise Vie</t>
  </si>
  <si>
    <t>CG Car-Garantie Versicherungs-Aktiengesellschaft, Freiburg i. Br., Zweigniederlassung Therwil</t>
  </si>
  <si>
    <t>Great Lakes Reinsurance (UK) SE, London, Zweigniederlassung Baar</t>
  </si>
  <si>
    <t>Great Lakes Reinsurance (UK) PLC, London, Zweigniederlassung Baar</t>
  </si>
  <si>
    <t>Inter Partner Assistance, Bruxelles, succursale de Genève</t>
  </si>
  <si>
    <t>Inter Partner Assistance</t>
  </si>
  <si>
    <t>Swiss Re Frankona Re</t>
  </si>
  <si>
    <t>Turegum</t>
  </si>
  <si>
    <t>National Leben</t>
  </si>
  <si>
    <t>Krankenkasse Agrisano</t>
  </si>
  <si>
    <t>ERGO Versicherung Aktiengesellschaft, Düsseldorf, Zweigniederlassung Zürich</t>
  </si>
  <si>
    <t>CG CAR-GARANTIE Versicherungs-Aktiengesellschaft, Freiburg i. Br., Zweigniederlassung Therwil</t>
  </si>
  <si>
    <t>rhenusana - die rheintaler krankenkasse</t>
  </si>
  <si>
    <t>Cardif Allgemeine</t>
  </si>
  <si>
    <t>Probus</t>
  </si>
  <si>
    <t>Providentia</t>
  </si>
  <si>
    <t>Allied World Assurance Company, Ltd</t>
  </si>
  <si>
    <t>Genossenschaft Krankengeldversicherung JardinSuisse</t>
  </si>
  <si>
    <t>Markel International Insurance Company Limited, London, schweizerische Zweigniederlassung Küsnacht</t>
  </si>
  <si>
    <t>London General</t>
  </si>
  <si>
    <t>Beazley Insurance Designated Activity Company, Dublin, Schweizer Zweigniederlassung Zürich</t>
  </si>
  <si>
    <t>Appenzeller Versicherungen Genossenschaft</t>
  </si>
  <si>
    <t>LONDON GENERAL INSURANCE COMPANY LIMITED,à Egham,succursale de Montreux</t>
  </si>
  <si>
    <t>Appenzellische Feuer</t>
  </si>
  <si>
    <t>Mobiliar Leben</t>
  </si>
  <si>
    <t>vita surselva</t>
  </si>
  <si>
    <t>Harper</t>
  </si>
  <si>
    <t>Solid Försäkringsaktiebolag, Helsingborg, Swiss Branch Fribourg</t>
  </si>
  <si>
    <t>Gartenbau-Versicherung</t>
  </si>
  <si>
    <t>Bupa Insurance Limited, London, Switzerland Branch Zurich</t>
  </si>
  <si>
    <t>Gartenbau-Versicherung VVaG, Wiesbaden (DE), Zweigniederlassung Schweiz, Zürich</t>
  </si>
  <si>
    <t>Dextra Versicherungen AG</t>
  </si>
  <si>
    <t>ERGO Versicherung Aktiengesellschaft, Düsseldorf, Zweigniederlassung Cham</t>
  </si>
  <si>
    <t>Generali Personenversicherungen AG</t>
  </si>
  <si>
    <t>FM INSURANCE COMPANY LIMITED, Windsor Switzerland Branch Agno</t>
  </si>
  <si>
    <t>Caisse Maladie de la Fonction Publique</t>
  </si>
  <si>
    <t>Caisse-maladie de la Fonction Publique</t>
  </si>
  <si>
    <t>FRV Protection Juridique</t>
  </si>
  <si>
    <t>Assurances Mutuelles de France</t>
  </si>
  <si>
    <t>Allied World Assurance Company Holdings, Ltd</t>
  </si>
  <si>
    <t>Société rurale d'assurance de protection juridique FRV SA</t>
  </si>
  <si>
    <t>Prévisa</t>
  </si>
  <si>
    <t>Versicherungs-Verband Schweizerischer Transportunternehmungen (VVST)</t>
  </si>
  <si>
    <t>Darag</t>
  </si>
  <si>
    <t>Berner Leben</t>
  </si>
  <si>
    <t>Animalia SA</t>
  </si>
  <si>
    <t>kmu-Krankenversicherung</t>
  </si>
  <si>
    <t>QBE Insurance (Europe) Limited, London, Zweigniederlassung Schweiz, Zollikon-Zürich</t>
  </si>
  <si>
    <t>Europ Assistance (Suisse) Assurances</t>
  </si>
  <si>
    <t>Alcover</t>
  </si>
  <si>
    <t>Ärzteversicherung</t>
  </si>
  <si>
    <t>European Mutual Association for Nuclear Insurance, Evere (Brussels), Zug Branch</t>
  </si>
  <si>
    <t>SOS Evasan SA</t>
  </si>
  <si>
    <t>CG CAR-GARANTIE Versicherungs-Aktiengesellschaft, Freiburg i. Br., Zweigniederlassung Binningen</t>
  </si>
  <si>
    <t>Sodalis Gesundheitsgruppe</t>
  </si>
  <si>
    <t>Helvetia Leben</t>
  </si>
  <si>
    <t>infrassure</t>
  </si>
  <si>
    <t>Stiftung Krankenkasse Wädenswil</t>
  </si>
  <si>
    <t xml:space="preserve">Genossenschaft Krankenkasse Steffisburg </t>
  </si>
  <si>
    <t>Société d'assurance dommages FRV</t>
  </si>
  <si>
    <t>ArgoGlobal SE, St. Julians, Zweigniederlassung Zürich</t>
  </si>
  <si>
    <t>Wertgarantie AG, Hannover, Schweizer Zweigniederlassung Zürich</t>
  </si>
  <si>
    <t>XL Insurance Company Limited, London, Zweigniederlassung Zürich</t>
  </si>
  <si>
    <t>Sportversicherung</t>
  </si>
  <si>
    <t>Patria</t>
  </si>
  <si>
    <t>K-Tipp Rechtsschutz AG</t>
  </si>
  <si>
    <t>Genossenschaft Krankenkasse Steffisburg</t>
  </si>
  <si>
    <t>S.O.S. Evasan</t>
  </si>
  <si>
    <t>Swissgaranta Versicherungsgenossenschaft</t>
  </si>
  <si>
    <t>European Mutual Association for Nuclear Insurance</t>
  </si>
  <si>
    <t>Markel Europe Public Limited Company, Dublin, Zweigniederlassung Schweiz</t>
  </si>
  <si>
    <t>Delvag Luftfahrtversicherungs-AG</t>
  </si>
  <si>
    <t>GESA</t>
  </si>
  <si>
    <t>WERTGARANTIE Technische Versicherung Aktiengesellschaft, Hannover, Schweizer Zweigniederlassung Zürich</t>
  </si>
  <si>
    <t>Aspen Insurance UK Limited, London, Zweigniederlassung Zürich</t>
  </si>
  <si>
    <t>Hartford Financial Products International Limited, London, Zweigniederlassung Zürich</t>
  </si>
  <si>
    <t>Alcover AG c/o Marsh Management Services Luxembourg S.A.</t>
  </si>
  <si>
    <t>Markel Insurance SE, München, Zweigniederlassung Küsnacht</t>
  </si>
  <si>
    <t>CNA Insurance Company Limited, London, Zweigniederlassung Baar</t>
  </si>
  <si>
    <t>Aspen Insurance UK Limited, London, Zweigniederlassung Versicherung Zürich</t>
  </si>
  <si>
    <t>Cardif-Assurances Risques Divers, Paris, Succursale de Zurich</t>
  </si>
  <si>
    <t>Mannheimer Versicherung AG</t>
  </si>
  <si>
    <t>Animalia</t>
  </si>
  <si>
    <t>Unifun</t>
  </si>
  <si>
    <t>NCM Credit</t>
  </si>
  <si>
    <t>Garant Succursale Suisse</t>
  </si>
  <si>
    <t>CNA</t>
  </si>
  <si>
    <t>European Liability Insurance for the Nuclear Industry, Evere (Brussels), Zug Branch</t>
  </si>
  <si>
    <t>INTERNATIONAL DIVING ASSURANCE LIMITED, Valletta (Malta), Zweigniederlassung Baar</t>
  </si>
  <si>
    <t>CG Car-Garantie Versicherungs-Aktiengesellschaft</t>
  </si>
  <si>
    <t>Zenith Vie</t>
  </si>
  <si>
    <t>IDA INSURANCE LIMITED, Valletta (Malta), Zweigniederlassung Cham</t>
  </si>
  <si>
    <t>iptiQ EMEA P&amp;C S.A., Luxembourg, Zweigniederlassung Zürich</t>
  </si>
  <si>
    <t>LONDON GENERAL INSURANCE COMPANY LIMITED, à Staines-upon-Thames, succursale de Vevey</t>
  </si>
  <si>
    <t>CNA Insurance Company Limited, London, Succursale di Lugano</t>
  </si>
  <si>
    <t>Alterra Insurance Europe Limited, Dublin, Zweigniederlassung Schweiz, Küsnacht</t>
  </si>
  <si>
    <t>Solid Försäkrings AB</t>
  </si>
  <si>
    <t>Pax</t>
  </si>
  <si>
    <t>ASPEN INSURANCE UK LIMITED, London, Zurich Insurance Branch</t>
  </si>
  <si>
    <t>IMPERIO ASSURANCES ET CAPITALISATION SA, à Levallois Perret, succursale de Lausanne</t>
  </si>
  <si>
    <t>Epona Société mutuelle d'assurance générale des animaux</t>
  </si>
  <si>
    <t>U.K. Mutual Steam Ship</t>
  </si>
  <si>
    <t>Dachdeckermeister</t>
  </si>
  <si>
    <t>Elvia Leben</t>
  </si>
  <si>
    <t>Starr International Insurance (Switzerland) AG</t>
  </si>
  <si>
    <t>Max Insurance Europe Ltd.</t>
  </si>
  <si>
    <t>Schützenvereine</t>
  </si>
  <si>
    <t xml:space="preserve">Markel Insurance SE, München, Zweigniederlassung Küsnacht </t>
  </si>
  <si>
    <t>Sten Met Insurance AG</t>
  </si>
  <si>
    <t>Allied World Assurance Company, AG</t>
  </si>
  <si>
    <t>Max Europe Insurance Ltd</t>
  </si>
  <si>
    <t>Publisana Krankenversicherung</t>
  </si>
  <si>
    <t>FM INSURANCE COMPANY LIMITED, Maidenhead, Schweizerische Zweigniederlassung Bern</t>
  </si>
  <si>
    <t>Neptunia Marine Insurance Ltd</t>
  </si>
  <si>
    <t>CARDIF Allgemeine Versicherung</t>
  </si>
  <si>
    <t>Tryg Forsikring A/S, Ballerup, Zweigniederlassung Zürich (Schweiz)</t>
  </si>
  <si>
    <t>LONDON GENERAL INSURANCE COMPANY LIMITED, à Staines-upon-Thames, succursale de Vevey (Suisse)</t>
  </si>
  <si>
    <t>International Diving Assurance Ltd, Malta</t>
  </si>
  <si>
    <t>Probus Insurance Company Europe Limited, Dublin, Zweigniederlassung Schlieren</t>
  </si>
  <si>
    <t>Neptunia Assurances Maritimes SA</t>
  </si>
  <si>
    <t>Schwingerhilfskasse</t>
  </si>
  <si>
    <t>Reliance National</t>
  </si>
  <si>
    <t>Kranken- und Unfall-Versicherungsverein St. Moritz, Martigny</t>
  </si>
  <si>
    <t>Probus Insurance Company Europe Limited</t>
  </si>
  <si>
    <t>Arisa</t>
  </si>
  <si>
    <t>ArgoGlobal SE, St. Julians, Zweigniederlassung Cham</t>
  </si>
  <si>
    <t>LONDON GENERAL INSURANCE COMPANY LIMITED, à Staines-upon-Thames, succursale de Montreux (Suisse)</t>
  </si>
  <si>
    <t>CNA Insurance Company Limited, London, Zweigniederlassung Küsnacht-Zürich</t>
  </si>
  <si>
    <t>North of England</t>
  </si>
  <si>
    <t>Suisse Vie</t>
  </si>
  <si>
    <t>CNA Insurance Company Limited, London, Zweigniederlassung Cham</t>
  </si>
  <si>
    <t>Genossenschaft Krankengeldversicherung Jardin Suisse</t>
  </si>
  <si>
    <t>Krankenkasse der Region Goms</t>
  </si>
  <si>
    <t>Genossenschaft Glarner Krankenversicherung</t>
  </si>
  <si>
    <t>Appenzeller Versicherungen</t>
  </si>
  <si>
    <t>Assuranceforeningen Gard</t>
  </si>
  <si>
    <t>AIG Life</t>
  </si>
  <si>
    <t>Sankt Christophorus</t>
  </si>
  <si>
    <t>Krankenkasse Zermatt</t>
  </si>
  <si>
    <t>Euler Hermes UK</t>
  </si>
  <si>
    <t>Royal Insurance</t>
  </si>
  <si>
    <t>Kranken- und Unfall-Versicherungsverein St. Moritz</t>
  </si>
  <si>
    <t>Império</t>
  </si>
  <si>
    <t>London General Insurance Company Limited</t>
  </si>
  <si>
    <t>AURORA Versicherungs AG</t>
  </si>
  <si>
    <t>Neptunia</t>
  </si>
  <si>
    <t>Limmat</t>
  </si>
  <si>
    <t>Wertgarantie Technische Versicherung AG Zweigniederlassung Schweiz</t>
  </si>
  <si>
    <t>Krankenkasse Steffisburg</t>
  </si>
  <si>
    <t>Medical Insurance Company Limited, Dublin, succursale de Carouge</t>
  </si>
  <si>
    <t>Sportversicherungskasse des Schweizerischen Turnverbandes</t>
  </si>
  <si>
    <t>GAN ASSURANCES, Paris, succursale de Lausanne</t>
  </si>
  <si>
    <t>sanavals Gesundheitskasse</t>
  </si>
  <si>
    <t>USS Versicherungen Genossenschaft</t>
  </si>
  <si>
    <t>Sirius International Insurance Corporation, Stockholm, Zurich Branch</t>
  </si>
  <si>
    <t>LONDON GENERAL INSURANCE COMPANY LIMITED, à Egham, succursale de Montreux (Suisse)</t>
  </si>
  <si>
    <t>Caisse-maladie de Troistorrents</t>
  </si>
  <si>
    <t>Genossenschaft Hilfskasse des Eidgenössischen Schwingerverbandes</t>
  </si>
  <si>
    <t>Inter Partner Assistance España, Sociedad Anonima de Seguros y Reaseguros, Barcelone, succursale de Genève</t>
  </si>
  <si>
    <t>QBE Insurance (Europe) Limited, London, Zweigniederlassung Schweiz, Lausanne</t>
  </si>
  <si>
    <t>Betriebskrankenkasse Birchmeier</t>
  </si>
  <si>
    <t>St Bernard Assure Limited, à Gibraltar, succursale de Martigny</t>
  </si>
  <si>
    <t>Krankenkasse Elm</t>
  </si>
  <si>
    <t>AIG Life Insurance Company (Switzerland) Ltd.</t>
  </si>
  <si>
    <t>AXA Corporate Solutions Assurance Paris</t>
  </si>
  <si>
    <t>Dachdecker-Versicherungen</t>
  </si>
  <si>
    <t>Genossenschaft Dachdecker-Versicherungen</t>
  </si>
  <si>
    <t>Caisse-maladie EOS</t>
  </si>
  <si>
    <t>aerosana Versicherungen</t>
  </si>
  <si>
    <t>Sirius International Insurance Corporation</t>
  </si>
  <si>
    <t>unifun, Genossenschaft</t>
  </si>
  <si>
    <t>Avantis-Assureur maladie</t>
  </si>
  <si>
    <t>ACE EUROPEAN GROUP LIMITED, London, Zweigniederlassung Zürich</t>
  </si>
  <si>
    <t>unifun</t>
  </si>
  <si>
    <t>USS Versicherungen</t>
  </si>
  <si>
    <t>Império-Assurances et Capitalisation S.A.</t>
  </si>
  <si>
    <t>Imperio-Assurances et Capitalisation SA, à Paris, succursale de Lausanne</t>
  </si>
  <si>
    <t>CNA Insurance Company Ltd.</t>
  </si>
  <si>
    <t>HOTELA Krankenkasse</t>
  </si>
  <si>
    <t>Hotela caisse maladie et accidents</t>
  </si>
  <si>
    <t>MIC Medical Insurance Company (Switzerland) SA</t>
  </si>
  <si>
    <t>ACE European Group Limited, London, Zweigniederlassung Zürich</t>
  </si>
  <si>
    <t>AIG Life Insurance Company (Switzerland) Ltd</t>
  </si>
  <si>
    <t>Schweiz Allgemeine Versicherungs-Aktien-Gesellschaft</t>
  </si>
  <si>
    <t>XL Insurance Company Limited</t>
  </si>
  <si>
    <r>
      <t>* Finma weist 4'755'043 aus. Die ACE Insurance Switzerland Ltd. (AISL) hat per 01.11.2008 sämtliche Aktiven und Passiven der ACE European Group Limited (AEGL) übernommen. Aus diesem Grund weist die Finma nur die Prämieneinnahmen der Monate November-Dezember 2008</t>
    </r>
    <r>
      <rPr>
        <sz val="9"/>
        <color indexed="10"/>
        <rFont val="Arial"/>
        <family val="2"/>
      </rPr>
      <t xml:space="preserve"> </t>
    </r>
    <r>
      <rPr>
        <sz val="9"/>
        <rFont val="Arial"/>
        <family val="2"/>
      </rPr>
      <t xml:space="preserve">der AISL aus. Der SVV weist die Prämieneinnahmen des ganzen Jahres aus (AEGL Jan.-Okt. 08 + AISL Nov-Dez. 08). Im Gesamttotal fliesst jedoch nur 4'755'043 ein, um mit dem Finma-Bericht kohärent zu bleiben. </t>
    </r>
  </si>
  <si>
    <t>Baloise Versicherung AG</t>
  </si>
  <si>
    <t>Zürich Rückversicherungs-Gesellschaft 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</si>
</sst>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_ * #,##0_ ;_ * \-#,##0_ ;_ * &quot;-&quot;??_ ;_ @_ "/>
  </numFmts>
  <fonts count="13" x14ac:knownFonts="1">
    <font>
      <sz val="10"/>
      <name val="Arial"/>
    </font>
    <font>
      <sz val="8"/>
      <name val="Arial"/>
      <family val="2"/>
    </font>
    <font>
      <sz val="10"/>
      <name val="Arial"/>
      <family val="2"/>
    </font>
    <font>
      <sz val="10"/>
      <name val="Arial"/>
      <family val="2"/>
    </font>
    <font>
      <sz val="11"/>
      <name val="Arial"/>
      <family val="2"/>
    </font>
    <font>
      <b/>
      <i/>
      <sz val="11"/>
      <name val="Arial"/>
      <family val="2"/>
    </font>
    <font>
      <b/>
      <sz val="11"/>
      <name val="Arial"/>
      <family val="2"/>
    </font>
    <font>
      <sz val="9"/>
      <name val="Arial"/>
      <family val="2"/>
    </font>
    <font>
      <i/>
      <sz val="9"/>
      <name val="Arial"/>
      <family val="2"/>
    </font>
    <font>
      <b/>
      <sz val="9"/>
      <name val="Arial"/>
      <family val="2"/>
    </font>
    <font>
      <b/>
      <i/>
      <sz val="9"/>
      <name val="Arial"/>
      <family val="2"/>
    </font>
    <font>
      <sz val="9"/>
      <color indexed="10"/>
      <name val="Arial"/>
      <family val="2"/>
    </font>
    <font>
      <sz val="11"/>
      <color rgb="FF000000"/>
      <name val="Calibri"/>
      <family val="2"/>
      <scheme val="minor"/>
    </font>
  </fonts>
  <fills count="4">
    <fill>
      <patternFill patternType="none"/>
    </fill>
    <fill>
      <patternFill patternType="gray125"/>
    </fill>
    <fill>
      <patternFill patternType="solid">
        <fgColor indexed="22"/>
        <bgColor indexed="64"/>
      </patternFill>
    </fill>
    <fill>
      <patternFill patternType="solid">
        <fgColor rgb="FFD9E1F2"/>
        <bgColor indexed="64"/>
      </patternFill>
    </fill>
  </fills>
  <borders count="6">
    <border>
      <left/>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5C5CAD"/>
      </left>
      <right style="medium">
        <color rgb="FF5C5CAD"/>
      </right>
      <top/>
      <bottom/>
      <diagonal/>
    </border>
  </borders>
  <cellStyleXfs count="3">
    <xf numFmtId="0" fontId="0" fillId="0" borderId="0"/>
    <xf numFmtId="43" fontId="3" fillId="0" borderId="0" applyFont="0" applyFill="0" applyBorder="0" applyAlignment="0" applyProtection="0"/>
    <xf numFmtId="0" fontId="12" fillId="0" borderId="0"/>
  </cellStyleXfs>
  <cellXfs count="36">
    <xf numFmtId="0" fontId="0" fillId="0" borderId="0" xfId="0"/>
    <xf numFmtId="0" fontId="2" fillId="0" borderId="0" xfId="0" applyFont="1"/>
    <xf numFmtId="0" fontId="4" fillId="0" borderId="0" xfId="0" applyFont="1" applyAlignment="1">
      <alignment wrapText="1"/>
    </xf>
    <xf numFmtId="0" fontId="7" fillId="0" borderId="0" xfId="0" applyFont="1"/>
    <xf numFmtId="0" fontId="7" fillId="0" borderId="1" xfId="0" applyFont="1" applyBorder="1" applyAlignment="1">
      <alignment horizontal="left" vertical="center"/>
    </xf>
    <xf numFmtId="0" fontId="9" fillId="0" borderId="0" xfId="0" applyFont="1" applyAlignment="1">
      <alignment horizontal="center" vertical="center" wrapText="1"/>
    </xf>
    <xf numFmtId="3" fontId="7" fillId="0" borderId="0" xfId="0" applyNumberFormat="1" applyFont="1" applyAlignment="1">
      <alignment horizontal="right" vertical="center"/>
    </xf>
    <xf numFmtId="0" fontId="9" fillId="0" borderId="2" xfId="0" applyFont="1" applyBorder="1" applyAlignment="1">
      <alignment horizontal="left" vertical="center"/>
    </xf>
    <xf numFmtId="10" fontId="7" fillId="0" borderId="2" xfId="0" applyNumberFormat="1" applyFont="1" applyBorder="1"/>
    <xf numFmtId="3" fontId="7" fillId="0" borderId="0" xfId="0" applyNumberFormat="1" applyFont="1"/>
    <xf numFmtId="0" fontId="7" fillId="0" borderId="0" xfId="0" applyFont="1" applyAlignment="1">
      <alignment horizontal="left" wrapText="1"/>
    </xf>
    <xf numFmtId="164" fontId="7" fillId="0" borderId="0" xfId="1" applyNumberFormat="1" applyFont="1" applyAlignment="1">
      <alignment horizontal="left" wrapText="1"/>
    </xf>
    <xf numFmtId="164" fontId="7" fillId="0" borderId="0" xfId="1" applyNumberFormat="1" applyFont="1"/>
    <xf numFmtId="164" fontId="7" fillId="0" borderId="0" xfId="0" applyNumberFormat="1" applyFont="1" applyAlignment="1">
      <alignment horizontal="left" wrapText="1"/>
    </xf>
    <xf numFmtId="0" fontId="7" fillId="0" borderId="0" xfId="0" applyFont="1" applyAlignment="1">
      <alignment vertical="top" wrapText="1"/>
    </xf>
    <xf numFmtId="3" fontId="7" fillId="0" borderId="0" xfId="0" applyNumberFormat="1" applyFont="1" applyAlignment="1">
      <alignment horizontal="right" vertical="center" indent="2"/>
    </xf>
    <xf numFmtId="3" fontId="7" fillId="0" borderId="2" xfId="0" applyNumberFormat="1" applyFont="1" applyBorder="1" applyAlignment="1">
      <alignment horizontal="right" vertical="center" indent="2"/>
    </xf>
    <xf numFmtId="0" fontId="7" fillId="0" borderId="0" xfId="0" applyFont="1" applyAlignment="1">
      <alignment horizontal="right" vertical="center" wrapText="1" indent="2"/>
    </xf>
    <xf numFmtId="3" fontId="7" fillId="0" borderId="2" xfId="0" applyNumberFormat="1" applyFont="1" applyBorder="1" applyAlignment="1">
      <alignment horizontal="right" vertical="center" wrapText="1" indent="2"/>
    </xf>
    <xf numFmtId="0" fontId="4" fillId="0" borderId="0" xfId="0" applyFont="1" applyAlignment="1">
      <alignment vertical="center" wrapText="1"/>
    </xf>
    <xf numFmtId="10" fontId="7" fillId="0" borderId="0" xfId="0" applyNumberFormat="1" applyFont="1" applyAlignment="1">
      <alignment horizontal="left" wrapText="1"/>
    </xf>
    <xf numFmtId="0" fontId="9" fillId="3" borderId="5" xfId="0" applyFont="1" applyFill="1" applyBorder="1" applyAlignment="1">
      <alignment horizontal="center" vertical="center" wrapText="1"/>
    </xf>
    <xf numFmtId="10" fontId="7" fillId="3" borderId="5" xfId="0" applyNumberFormat="1" applyFont="1" applyFill="1" applyBorder="1" applyAlignment="1">
      <alignment horizontal="center"/>
    </xf>
    <xf numFmtId="3" fontId="7" fillId="0" borderId="0" xfId="0" applyNumberFormat="1" applyFont="1" applyAlignment="1">
      <alignment horizontal="left" wrapText="1"/>
    </xf>
    <xf numFmtId="3" fontId="2" fillId="0" borderId="0" xfId="0" applyNumberFormat="1" applyFont="1"/>
    <xf numFmtId="0" fontId="9" fillId="2" borderId="3" xfId="0" applyFont="1" applyFill="1" applyBorder="1" applyAlignment="1">
      <alignment vertical="center" wrapText="1"/>
    </xf>
    <xf numFmtId="0" fontId="4" fillId="0" borderId="0" xfId="0" applyFont="1" applyAlignment="1">
      <alignment horizontal="left" vertical="center" wrapText="1"/>
    </xf>
    <xf numFmtId="0" fontId="9" fillId="2" borderId="2" xfId="0" applyFont="1" applyFill="1" applyBorder="1" applyAlignment="1">
      <alignment vertical="center" wrapText="1"/>
    </xf>
    <xf numFmtId="0" fontId="9" fillId="2" borderId="4" xfId="0" applyFont="1" applyFill="1" applyBorder="1" applyAlignment="1">
      <alignment vertical="center" wrapText="1"/>
    </xf>
    <xf numFmtId="0" fontId="9" fillId="2" borderId="3" xfId="0" applyFont="1" applyFill="1" applyBorder="1" applyAlignment="1">
      <alignment vertical="center" wrapText="1"/>
    </xf>
    <xf numFmtId="0" fontId="7" fillId="0" borderId="2" xfId="0" applyFont="1" applyBorder="1" applyAlignment="1">
      <alignment vertical="center" wrapText="1"/>
    </xf>
    <xf numFmtId="0" fontId="7" fillId="0" borderId="4" xfId="0" applyFont="1" applyBorder="1" applyAlignment="1">
      <alignment vertical="center" wrapText="1"/>
    </xf>
    <xf numFmtId="0" fontId="4" fillId="0" borderId="0" xfId="0" applyFont="1" applyAlignment="1">
      <alignment horizontal="left" vertical="center" wrapText="1"/>
    </xf>
    <xf numFmtId="0" fontId="7" fillId="0" borderId="0" xfId="0" applyFont="1" applyAlignment="1">
      <alignment horizontal="left" vertical="top" wrapText="1"/>
    </xf>
    <xf numFmtId="0" fontId="9" fillId="2" borderId="2" xfId="0" applyFont="1" applyFill="1" applyBorder="1" applyAlignment="1">
      <alignment vertical="center" wrapText="1"/>
    </xf>
    <xf numFmtId="0" fontId="9" fillId="2" borderId="4" xfId="0" applyFont="1" applyFill="1" applyBorder="1" applyAlignment="1">
      <alignment vertical="center" wrapText="1"/>
    </xf>
  </cellXfs>
  <cellStyles count="3">
    <cellStyle name="Komma" xfId="1" builtinId="3"/>
    <cellStyle name="Normal" xfId="2" xr:uid="{E66854DA-97B5-4288-9BF7-C874FA570334}"/>
    <cellStyle name="Standard"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333399"/>
      <rgbColor rgb="005C5CAD"/>
      <rgbColor rgb="007A7ABC"/>
      <rgbColor rgb="009999CC"/>
      <rgbColor rgb="00B8B8DC"/>
      <rgbColor rgb="00D6D6EB"/>
      <rgbColor rgb="00EFEFF7"/>
      <rgbColor rgb="00D5D5D5"/>
      <rgbColor rgb="00BEBEBE"/>
      <rgbColor rgb="00969696"/>
      <rgbColor rgb="006E6E6E"/>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D9E1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F228"/>
  <sheetViews>
    <sheetView tabSelected="1" topLeftCell="A3" zoomScale="70" zoomScaleNormal="70" workbookViewId="0">
      <selection activeCell="H11" sqref="B11:H20"/>
    </sheetView>
  </sheetViews>
  <sheetFormatPr baseColWidth="10" defaultColWidth="11.42578125" defaultRowHeight="12.75" x14ac:dyDescent="0.2"/>
  <cols>
    <col min="1" max="1" width="1.7109375" style="1" customWidth="1"/>
    <col min="2" max="2" width="39.7109375" style="1" customWidth="1"/>
    <col min="3" max="3" width="22.7109375" style="1" customWidth="1"/>
    <col min="4" max="4" width="15.7109375" style="1" customWidth="1"/>
    <col min="5" max="5" width="1.7109375" style="1" customWidth="1"/>
    <col min="6" max="6" width="39.7109375" style="1" customWidth="1"/>
    <col min="7" max="7" width="22.7109375" style="1" customWidth="1"/>
    <col min="8" max="8" width="15.7109375" style="1" customWidth="1"/>
    <col min="9" max="9" width="1.7109375" style="1" customWidth="1"/>
    <col min="10" max="10" width="39.7109375" style="1" customWidth="1"/>
    <col min="11" max="11" width="22.7109375" style="1" customWidth="1"/>
    <col min="12" max="12" width="15.7109375" style="1" customWidth="1"/>
    <col min="13" max="13" width="1.7109375" style="1" customWidth="1"/>
    <col min="14" max="14" width="39.7109375" style="1" customWidth="1"/>
    <col min="15" max="15" width="22.7109375" style="1" customWidth="1"/>
    <col min="16" max="16" width="15.7109375" style="1" customWidth="1"/>
    <col min="17" max="17" width="1.7109375" style="1" customWidth="1"/>
    <col min="18" max="18" width="39.7109375" style="1" customWidth="1"/>
    <col min="19" max="19" width="22.7109375" style="1" customWidth="1"/>
    <col min="20" max="20" width="15.7109375" style="1" customWidth="1"/>
    <col min="21" max="21" width="1.7109375" style="1" customWidth="1"/>
    <col min="22" max="22" width="39.7109375" style="1" customWidth="1"/>
    <col min="23" max="23" width="22.7109375" style="1" customWidth="1"/>
    <col min="24" max="24" width="15.7109375" style="1" customWidth="1"/>
    <col min="25" max="25" width="1.7109375" style="1" customWidth="1"/>
    <col min="26" max="26" width="39.7109375" style="1" customWidth="1"/>
    <col min="27" max="27" width="22.7109375" style="1" customWidth="1"/>
    <col min="28" max="28" width="15.7109375" style="1" customWidth="1"/>
    <col min="29" max="29" width="1.7109375" style="1" customWidth="1"/>
    <col min="30" max="30" width="39.7109375" style="1" customWidth="1"/>
    <col min="31" max="31" width="22.7109375" style="1" customWidth="1"/>
    <col min="32" max="32" width="15.7109375" style="1" customWidth="1"/>
    <col min="33" max="33" width="1.7109375" style="1" customWidth="1"/>
    <col min="34" max="34" width="39.7109375" style="1" customWidth="1"/>
    <col min="35" max="35" width="22.7109375" style="1" customWidth="1"/>
    <col min="36" max="36" width="15.7109375" style="1" customWidth="1"/>
    <col min="37" max="37" width="1.7109375" style="1" customWidth="1"/>
    <col min="38" max="38" width="39.7109375" style="1" customWidth="1"/>
    <col min="39" max="39" width="22.7109375" style="1" customWidth="1"/>
    <col min="40" max="40" width="15.7109375" style="1" customWidth="1"/>
    <col min="41" max="41" width="1.7109375" style="1" customWidth="1"/>
    <col min="42" max="42" width="39.7109375" style="1" customWidth="1"/>
    <col min="43" max="43" width="22.7109375" style="1" customWidth="1"/>
    <col min="44" max="44" width="15.7109375" style="1" customWidth="1"/>
    <col min="45" max="45" width="1.7109375" style="1" customWidth="1"/>
    <col min="46" max="46" width="39.7109375" style="1" customWidth="1"/>
    <col min="47" max="47" width="22.7109375" style="1" customWidth="1"/>
    <col min="48" max="48" width="15.7109375" style="1" customWidth="1"/>
    <col min="49" max="49" width="1.7109375" style="1" customWidth="1"/>
    <col min="50" max="50" width="39.7109375" style="1" customWidth="1"/>
    <col min="51" max="51" width="22.7109375" style="1" customWidth="1"/>
    <col min="52" max="52" width="15.7109375" style="1" customWidth="1"/>
    <col min="53" max="53" width="1.7109375" style="1" customWidth="1"/>
    <col min="54" max="54" width="39.7109375" style="1" customWidth="1"/>
    <col min="55" max="55" width="22.7109375" style="1" customWidth="1"/>
    <col min="56" max="56" width="15.7109375" style="1" customWidth="1"/>
    <col min="57" max="57" width="1.7109375" style="1" customWidth="1"/>
    <col min="58" max="58" width="39.7109375" style="1" customWidth="1"/>
    <col min="59" max="59" width="22.7109375" style="1" customWidth="1"/>
    <col min="60" max="60" width="15.7109375" style="1" customWidth="1"/>
    <col min="61" max="61" width="1.7109375" style="1" customWidth="1"/>
    <col min="62" max="62" width="39.7109375" style="1" customWidth="1"/>
    <col min="63" max="63" width="22.7109375" style="1" customWidth="1"/>
    <col min="64" max="64" width="15.7109375" style="1" customWidth="1"/>
    <col min="65" max="65" width="1.7109375" style="1" customWidth="1"/>
    <col min="66" max="66" width="39.7109375" style="1" customWidth="1"/>
    <col min="67" max="67" width="22.7109375" style="1" customWidth="1"/>
    <col min="68" max="68" width="15.7109375" style="1" customWidth="1"/>
    <col min="69" max="69" width="1.7109375" style="1" customWidth="1"/>
    <col min="70" max="70" width="39.7109375" style="1" customWidth="1"/>
    <col min="71" max="71" width="22.7109375" style="1" customWidth="1"/>
    <col min="72" max="72" width="15.7109375" style="1" customWidth="1"/>
    <col min="73" max="73" width="1.7109375" style="1" customWidth="1"/>
    <col min="74" max="74" width="39.7109375" style="1" customWidth="1"/>
    <col min="75" max="75" width="22.7109375" style="1" customWidth="1"/>
    <col min="76" max="76" width="15.7109375" style="1" customWidth="1"/>
    <col min="77" max="77" width="1.7109375" style="1" customWidth="1"/>
    <col min="78" max="78" width="39.7109375" style="1" customWidth="1"/>
    <col min="79" max="79" width="22.7109375" style="1" customWidth="1"/>
    <col min="80" max="80" width="15.7109375" style="1" customWidth="1"/>
    <col min="81" max="81" width="1.7109375" style="1" customWidth="1"/>
    <col min="82" max="82" width="39.7109375" style="1" customWidth="1"/>
    <col min="83" max="83" width="22.7109375" style="1" customWidth="1"/>
    <col min="84" max="84" width="15.7109375" style="1" customWidth="1"/>
    <col min="85" max="16384" width="11.42578125" style="1"/>
  </cols>
  <sheetData>
    <row r="1" spans="1:84" ht="10.5" customHeight="1" x14ac:dyDescent="0.2"/>
    <row r="2" spans="1:84" s="2" customFormat="1" ht="51" customHeight="1" x14ac:dyDescent="0.2">
      <c r="B2" s="26" t="s">
        <v>0</v>
      </c>
      <c r="C2" s="26"/>
      <c r="D2" s="26"/>
      <c r="F2" s="26" t="s">
        <v>0</v>
      </c>
      <c r="G2" s="26"/>
      <c r="H2" s="26"/>
      <c r="J2" s="32" t="s">
        <v>0</v>
      </c>
      <c r="K2" s="32"/>
      <c r="L2" s="32"/>
      <c r="N2" s="32" t="s">
        <v>0</v>
      </c>
      <c r="O2" s="32"/>
      <c r="P2" s="32"/>
      <c r="R2" s="32" t="s">
        <v>0</v>
      </c>
      <c r="S2" s="32"/>
      <c r="T2" s="32"/>
      <c r="V2" s="32" t="s">
        <v>0</v>
      </c>
      <c r="W2" s="32"/>
      <c r="X2" s="32"/>
      <c r="Z2" s="32" t="s">
        <v>0</v>
      </c>
      <c r="AA2" s="32"/>
      <c r="AB2" s="32"/>
      <c r="AC2" s="19"/>
      <c r="AD2" s="32" t="s">
        <v>0</v>
      </c>
      <c r="AE2" s="32"/>
      <c r="AF2" s="32"/>
      <c r="AG2" s="19"/>
      <c r="AH2" s="32" t="s">
        <v>0</v>
      </c>
      <c r="AI2" s="32"/>
      <c r="AJ2" s="32"/>
      <c r="AK2" s="19"/>
      <c r="AL2" s="32" t="s">
        <v>0</v>
      </c>
      <c r="AM2" s="32"/>
      <c r="AN2" s="32"/>
      <c r="AP2" s="32" t="s">
        <v>0</v>
      </c>
      <c r="AQ2" s="32"/>
      <c r="AR2" s="32"/>
      <c r="AT2" s="32" t="s">
        <v>0</v>
      </c>
      <c r="AU2" s="32"/>
      <c r="AV2" s="32"/>
      <c r="AX2" s="32" t="s">
        <v>0</v>
      </c>
      <c r="AY2" s="32"/>
      <c r="AZ2" s="32"/>
      <c r="BB2" s="32" t="s">
        <v>0</v>
      </c>
      <c r="BC2" s="32"/>
      <c r="BD2" s="32"/>
      <c r="BF2" s="32" t="s">
        <v>0</v>
      </c>
      <c r="BG2" s="32"/>
      <c r="BH2" s="32"/>
      <c r="BJ2" s="32" t="s">
        <v>0</v>
      </c>
      <c r="BK2" s="32"/>
      <c r="BL2" s="32"/>
      <c r="BN2" s="32" t="s">
        <v>0</v>
      </c>
      <c r="BO2" s="32"/>
      <c r="BP2" s="32"/>
      <c r="BR2" s="32" t="s">
        <v>0</v>
      </c>
      <c r="BS2" s="32"/>
      <c r="BT2" s="32"/>
      <c r="BV2" s="32" t="s">
        <v>0</v>
      </c>
      <c r="BW2" s="32"/>
      <c r="BX2" s="32"/>
      <c r="BZ2" s="32" t="s">
        <v>0</v>
      </c>
      <c r="CA2" s="32"/>
      <c r="CB2" s="32"/>
      <c r="CD2" s="32" t="s">
        <v>0</v>
      </c>
      <c r="CE2" s="32"/>
      <c r="CF2" s="32"/>
    </row>
    <row r="4" spans="1:84" s="3" customFormat="1" ht="39.75" customHeight="1" x14ac:dyDescent="0.2">
      <c r="B4" s="25" t="s">
        <v>1</v>
      </c>
      <c r="C4" s="27"/>
      <c r="D4" s="28"/>
      <c r="F4" s="25" t="s">
        <v>2</v>
      </c>
      <c r="G4" s="27"/>
      <c r="H4" s="28"/>
      <c r="J4" s="29" t="s">
        <v>3</v>
      </c>
      <c r="K4" s="34"/>
      <c r="L4" s="35"/>
      <c r="N4" s="29" t="s">
        <v>4</v>
      </c>
      <c r="O4" s="34"/>
      <c r="P4" s="35"/>
      <c r="R4" s="29" t="s">
        <v>5</v>
      </c>
      <c r="S4" s="34"/>
      <c r="T4" s="35"/>
      <c r="V4" s="29" t="s">
        <v>6</v>
      </c>
      <c r="W4" s="34"/>
      <c r="X4" s="35"/>
      <c r="Z4" s="29" t="s">
        <v>7</v>
      </c>
      <c r="AA4" s="34"/>
      <c r="AB4" s="35"/>
      <c r="AD4" s="29" t="s">
        <v>8</v>
      </c>
      <c r="AE4" s="34"/>
      <c r="AF4" s="35"/>
      <c r="AH4" s="29" t="s">
        <v>9</v>
      </c>
      <c r="AI4" s="34"/>
      <c r="AJ4" s="35"/>
      <c r="AL4" s="29" t="s">
        <v>10</v>
      </c>
      <c r="AM4" s="34"/>
      <c r="AN4" s="35"/>
      <c r="AP4" s="29" t="s">
        <v>11</v>
      </c>
      <c r="AQ4" s="34"/>
      <c r="AR4" s="35"/>
      <c r="AT4" s="29" t="s">
        <v>12</v>
      </c>
      <c r="AU4" s="34"/>
      <c r="AV4" s="35"/>
      <c r="AX4" s="29" t="s">
        <v>13</v>
      </c>
      <c r="AY4" s="34"/>
      <c r="AZ4" s="35"/>
      <c r="BB4" s="29" t="s">
        <v>14</v>
      </c>
      <c r="BC4" s="30"/>
      <c r="BD4" s="31"/>
      <c r="BF4" s="29" t="s">
        <v>15</v>
      </c>
      <c r="BG4" s="30"/>
      <c r="BH4" s="31"/>
      <c r="BJ4" s="29" t="s">
        <v>16</v>
      </c>
      <c r="BK4" s="30"/>
      <c r="BL4" s="31"/>
      <c r="BN4" s="29" t="s">
        <v>17</v>
      </c>
      <c r="BO4" s="30"/>
      <c r="BP4" s="31"/>
      <c r="BR4" s="29" t="s">
        <v>18</v>
      </c>
      <c r="BS4" s="30"/>
      <c r="BT4" s="31"/>
      <c r="BV4" s="29" t="s">
        <v>19</v>
      </c>
      <c r="BW4" s="30"/>
      <c r="BX4" s="31"/>
      <c r="BZ4" s="29" t="s">
        <v>20</v>
      </c>
      <c r="CA4" s="30"/>
      <c r="CB4" s="31"/>
      <c r="CD4" s="29" t="s">
        <v>21</v>
      </c>
      <c r="CE4" s="30"/>
      <c r="CF4" s="31"/>
    </row>
    <row r="5" spans="1:84" s="3" customFormat="1" ht="76.5" customHeight="1" x14ac:dyDescent="0.2">
      <c r="B5" s="4"/>
      <c r="C5" s="5" t="s">
        <v>22</v>
      </c>
      <c r="D5" s="21" t="s">
        <v>23</v>
      </c>
      <c r="F5" s="4"/>
      <c r="G5" s="5" t="s">
        <v>22</v>
      </c>
      <c r="H5" s="21" t="s">
        <v>23</v>
      </c>
      <c r="J5" s="4"/>
      <c r="K5" s="5" t="s">
        <v>22</v>
      </c>
      <c r="L5" s="21" t="s">
        <v>23</v>
      </c>
      <c r="N5" s="4"/>
      <c r="O5" s="5" t="s">
        <v>22</v>
      </c>
      <c r="P5" s="21" t="s">
        <v>23</v>
      </c>
      <c r="R5" s="4"/>
      <c r="S5" s="5" t="s">
        <v>22</v>
      </c>
      <c r="T5" s="21" t="s">
        <v>23</v>
      </c>
      <c r="V5" s="4"/>
      <c r="W5" s="5" t="s">
        <v>22</v>
      </c>
      <c r="X5" s="21" t="s">
        <v>23</v>
      </c>
      <c r="Z5" s="4"/>
      <c r="AA5" s="5" t="s">
        <v>22</v>
      </c>
      <c r="AB5" s="21" t="s">
        <v>23</v>
      </c>
      <c r="AD5" s="4"/>
      <c r="AE5" s="5" t="s">
        <v>22</v>
      </c>
      <c r="AF5" s="21" t="s">
        <v>23</v>
      </c>
      <c r="AH5" s="4"/>
      <c r="AI5" s="5" t="s">
        <v>22</v>
      </c>
      <c r="AJ5" s="21" t="s">
        <v>23</v>
      </c>
      <c r="AL5" s="4"/>
      <c r="AM5" s="5" t="s">
        <v>22</v>
      </c>
      <c r="AN5" s="21" t="s">
        <v>23</v>
      </c>
      <c r="AP5" s="4"/>
      <c r="AQ5" s="5" t="s">
        <v>22</v>
      </c>
      <c r="AR5" s="21" t="s">
        <v>23</v>
      </c>
      <c r="AT5" s="4"/>
      <c r="AU5" s="5" t="s">
        <v>22</v>
      </c>
      <c r="AV5" s="21" t="s">
        <v>23</v>
      </c>
      <c r="AX5" s="4"/>
      <c r="AY5" s="5" t="s">
        <v>22</v>
      </c>
      <c r="AZ5" s="21" t="s">
        <v>23</v>
      </c>
      <c r="BB5" s="4"/>
      <c r="BC5" s="5" t="s">
        <v>22</v>
      </c>
      <c r="BD5" s="21" t="s">
        <v>23</v>
      </c>
      <c r="BF5" s="4"/>
      <c r="BG5" s="5" t="s">
        <v>24</v>
      </c>
      <c r="BH5" s="21" t="s">
        <v>23</v>
      </c>
      <c r="BJ5" s="4"/>
      <c r="BK5" s="5" t="s">
        <v>24</v>
      </c>
      <c r="BL5" s="21" t="s">
        <v>23</v>
      </c>
      <c r="BN5" s="4"/>
      <c r="BO5" s="5" t="s">
        <v>24</v>
      </c>
      <c r="BP5" s="21" t="s">
        <v>23</v>
      </c>
      <c r="BR5" s="4"/>
      <c r="BS5" s="5" t="s">
        <v>24</v>
      </c>
      <c r="BT5" s="21" t="s">
        <v>23</v>
      </c>
      <c r="BV5" s="4"/>
      <c r="BW5" s="5" t="s">
        <v>24</v>
      </c>
      <c r="BX5" s="21" t="s">
        <v>23</v>
      </c>
      <c r="BZ5" s="4"/>
      <c r="CA5" s="5" t="s">
        <v>24</v>
      </c>
      <c r="CB5" s="21" t="s">
        <v>23</v>
      </c>
      <c r="CD5" s="4"/>
      <c r="CE5" s="5" t="s">
        <v>24</v>
      </c>
      <c r="CF5" s="21" t="s">
        <v>23</v>
      </c>
    </row>
    <row r="6" spans="1:84" s="3" customFormat="1" ht="12.75" customHeight="1" x14ac:dyDescent="0.2">
      <c r="A6" s="3">
        <v>0</v>
      </c>
      <c r="B6" s="4" t="s">
        <v>25</v>
      </c>
      <c r="C6" s="15">
        <v>3530203263</v>
      </c>
      <c r="D6" s="22">
        <f>C6/$C$121</f>
        <v>0.11821719677520282</v>
      </c>
      <c r="E6" s="3">
        <v>0</v>
      </c>
      <c r="F6" s="4" t="s">
        <v>25</v>
      </c>
      <c r="G6" s="15">
        <v>3469958182</v>
      </c>
      <c r="H6" s="22">
        <f t="shared" ref="H6:H37" si="0">G6/$G$118</f>
        <v>0.1191205954474763</v>
      </c>
      <c r="I6" s="3">
        <v>0</v>
      </c>
      <c r="J6" s="4" t="s">
        <v>25</v>
      </c>
      <c r="K6" s="15">
        <v>3425338638</v>
      </c>
      <c r="L6" s="22">
        <f>K6/$K$115</f>
        <v>0.11990117339329476</v>
      </c>
      <c r="N6" s="4" t="s">
        <v>25</v>
      </c>
      <c r="O6" s="15">
        <v>3367532585</v>
      </c>
      <c r="P6" s="22" t="e">
        <f>O6/#REF!</f>
        <v>#REF!</v>
      </c>
      <c r="R6" s="4" t="s">
        <v>25</v>
      </c>
      <c r="S6" s="15">
        <v>3308045414</v>
      </c>
      <c r="T6" s="22" t="e">
        <f>S6/#REF!</f>
        <v>#REF!</v>
      </c>
      <c r="V6" s="4" t="s">
        <v>25</v>
      </c>
      <c r="W6" s="15">
        <v>3271710860</v>
      </c>
      <c r="X6" s="22" t="e">
        <f>W6/#REF!</f>
        <v>#REF!</v>
      </c>
      <c r="Z6" s="4" t="s">
        <v>25</v>
      </c>
      <c r="AA6" s="15">
        <v>3250943636</v>
      </c>
      <c r="AB6" s="22">
        <f>AA6/$AA$123</f>
        <v>0.12259249145208251</v>
      </c>
      <c r="AD6" s="4" t="s">
        <v>25</v>
      </c>
      <c r="AE6" s="15">
        <v>3294794239</v>
      </c>
      <c r="AF6" s="22">
        <f>AE6/$AE$128</f>
        <v>0.12574530116054425</v>
      </c>
      <c r="AH6" s="4" t="s">
        <v>25</v>
      </c>
      <c r="AI6" s="15">
        <v>3237033285</v>
      </c>
      <c r="AJ6" s="22">
        <f>AI6/$AI$126</f>
        <v>0.12360719086289405</v>
      </c>
      <c r="AL6" s="4" t="s">
        <v>25</v>
      </c>
      <c r="AM6" s="15">
        <v>3221146103</v>
      </c>
      <c r="AN6" s="22">
        <f>AM6/$AM$130</f>
        <v>0.12441775156975109</v>
      </c>
      <c r="AP6" s="4" t="s">
        <v>25</v>
      </c>
      <c r="AQ6" s="15">
        <v>3191081523</v>
      </c>
      <c r="AR6" s="22">
        <f>AQ6/$AQ$132</f>
        <v>0.12621400532983176</v>
      </c>
      <c r="AT6" s="4" t="s">
        <v>25</v>
      </c>
      <c r="AU6" s="15">
        <v>3157226546</v>
      </c>
      <c r="AV6" s="22">
        <f>AU6/$AU$146</f>
        <v>0.12662367396978516</v>
      </c>
      <c r="AX6" s="4" t="s">
        <v>25</v>
      </c>
      <c r="AY6" s="15">
        <v>3218464357</v>
      </c>
      <c r="AZ6" s="22">
        <f>AY6/$AY$144</f>
        <v>0.13302277351213729</v>
      </c>
      <c r="BB6" s="4" t="s">
        <v>26</v>
      </c>
      <c r="BC6" s="15">
        <v>3183883014</v>
      </c>
      <c r="BD6" s="22">
        <f>BC6/$BC$143</f>
        <v>0.13411509708252306</v>
      </c>
      <c r="BF6" s="4" t="s">
        <v>26</v>
      </c>
      <c r="BG6" s="15">
        <v>3190128</v>
      </c>
      <c r="BH6" s="22">
        <f t="shared" ref="BH6:BH37" si="1">BG6/$BG$120</f>
        <v>0.14966690831350835</v>
      </c>
      <c r="BJ6" s="4" t="s">
        <v>27</v>
      </c>
      <c r="BK6" s="15">
        <v>3174676</v>
      </c>
      <c r="BL6" s="22" t="e">
        <f>BK6/#REF!</f>
        <v>#REF!</v>
      </c>
      <c r="BN6" s="4" t="s">
        <v>28</v>
      </c>
      <c r="BO6" s="15">
        <v>3086191</v>
      </c>
      <c r="BP6" s="22">
        <f t="shared" ref="BP6:BP37" si="2">BO6/$BO$121</f>
        <v>0.14843649672685555</v>
      </c>
      <c r="BR6" s="4" t="s">
        <v>28</v>
      </c>
      <c r="BS6" s="15">
        <v>3070949</v>
      </c>
      <c r="BT6" s="22" t="e">
        <f>BS6/#REF!</f>
        <v>#REF!</v>
      </c>
      <c r="BV6" s="4" t="s">
        <v>28</v>
      </c>
      <c r="BW6" s="15">
        <v>2989305</v>
      </c>
      <c r="BX6" s="22" t="e">
        <f>BW6/#REF!</f>
        <v>#REF!</v>
      </c>
      <c r="BZ6" s="4" t="s">
        <v>28</v>
      </c>
      <c r="CA6" s="15">
        <v>2842247</v>
      </c>
      <c r="CB6" s="22" t="e">
        <f>CA6/#REF!</f>
        <v>#REF!</v>
      </c>
      <c r="CD6" s="4" t="s">
        <v>28</v>
      </c>
      <c r="CE6" s="15">
        <v>2731716</v>
      </c>
      <c r="CF6" s="22" t="e">
        <f>CE6/#REF!</f>
        <v>#REF!</v>
      </c>
    </row>
    <row r="7" spans="1:84" s="3" customFormat="1" ht="12.75" customHeight="1" x14ac:dyDescent="0.2">
      <c r="B7" s="4" t="s">
        <v>29</v>
      </c>
      <c r="C7" s="15">
        <v>3194704654</v>
      </c>
      <c r="D7" s="22">
        <f>C7/$C$121</f>
        <v>0.10698223319855739</v>
      </c>
      <c r="F7" s="4" t="s">
        <v>29</v>
      </c>
      <c r="G7" s="15">
        <v>3070331915</v>
      </c>
      <c r="H7" s="22">
        <f t="shared" si="0"/>
        <v>0.10540177914345544</v>
      </c>
      <c r="J7" s="4" t="s">
        <v>29</v>
      </c>
      <c r="K7" s="15">
        <v>2975866804</v>
      </c>
      <c r="L7" s="22">
        <f t="shared" ref="L7:L70" si="3">K7/$K$115</f>
        <v>0.10416777999797691</v>
      </c>
      <c r="N7" s="4" t="s">
        <v>29</v>
      </c>
      <c r="O7" s="15">
        <v>2878947998</v>
      </c>
      <c r="P7" s="22" t="e">
        <f>O7/#REF!</f>
        <v>#REF!</v>
      </c>
      <c r="R7" s="4" t="s">
        <v>29</v>
      </c>
      <c r="S7" s="15">
        <v>2781659751</v>
      </c>
      <c r="T7" s="22" t="e">
        <f>S7/#REF!</f>
        <v>#REF!</v>
      </c>
      <c r="V7" s="4" t="s">
        <v>29</v>
      </c>
      <c r="W7" s="15">
        <v>2698676839</v>
      </c>
      <c r="X7" s="22" t="e">
        <f>W7/#REF!</f>
        <v>#REF!</v>
      </c>
      <c r="Z7" s="4" t="s">
        <v>29</v>
      </c>
      <c r="AA7" s="15">
        <v>2630174137</v>
      </c>
      <c r="AB7" s="22">
        <f>AA7/$AA$123</f>
        <v>9.9183386890212138E-2</v>
      </c>
      <c r="AD7" s="4" t="s">
        <v>30</v>
      </c>
      <c r="AE7" s="15">
        <v>2552588729</v>
      </c>
      <c r="AF7" s="22">
        <f>AE7/$AE$128</f>
        <v>9.741914522848473E-2</v>
      </c>
      <c r="AH7" s="4" t="s">
        <v>30</v>
      </c>
      <c r="AI7" s="15">
        <v>2593704109</v>
      </c>
      <c r="AJ7" s="22">
        <f>AI7/$AI$126</f>
        <v>9.904145265625082E-2</v>
      </c>
      <c r="AL7" s="4" t="s">
        <v>30</v>
      </c>
      <c r="AM7" s="15">
        <v>2609987714</v>
      </c>
      <c r="AN7" s="22">
        <f>AM7/$AM$130</f>
        <v>0.10081157222211058</v>
      </c>
      <c r="AP7" s="4" t="s">
        <v>30</v>
      </c>
      <c r="AQ7" s="15">
        <v>2617052833</v>
      </c>
      <c r="AR7" s="22">
        <f>AQ7/$AQ$132</f>
        <v>0.10350995981518624</v>
      </c>
      <c r="AT7" s="4" t="s">
        <v>30</v>
      </c>
      <c r="AU7" s="15">
        <v>2668146401</v>
      </c>
      <c r="AV7" s="22">
        <f>AU7/$AU$146</f>
        <v>0.10700863402150036</v>
      </c>
      <c r="AX7" s="4" t="s">
        <v>30</v>
      </c>
      <c r="AY7" s="15">
        <v>2725385251</v>
      </c>
      <c r="AZ7" s="22">
        <f>AY7/$AY$144</f>
        <v>0.1126432561505892</v>
      </c>
      <c r="BB7" s="4" t="s">
        <v>31</v>
      </c>
      <c r="BC7" s="15">
        <v>2777422274</v>
      </c>
      <c r="BD7" s="22">
        <f>BC7/$BC$143</f>
        <v>0.11699370117518772</v>
      </c>
      <c r="BF7" s="4" t="s">
        <v>27</v>
      </c>
      <c r="BG7" s="15">
        <v>2793290</v>
      </c>
      <c r="BH7" s="22">
        <f t="shared" si="1"/>
        <v>0.13104899813519699</v>
      </c>
      <c r="BJ7" s="4" t="s">
        <v>28</v>
      </c>
      <c r="BK7" s="15">
        <v>3045957</v>
      </c>
      <c r="BL7" s="22" t="e">
        <f>BK7/#REF!</f>
        <v>#REF!</v>
      </c>
      <c r="BN7" s="4" t="s">
        <v>27</v>
      </c>
      <c r="BO7" s="15">
        <v>3081067</v>
      </c>
      <c r="BP7" s="22">
        <f t="shared" si="2"/>
        <v>0.14819004775165331</v>
      </c>
      <c r="BR7" s="4" t="s">
        <v>27</v>
      </c>
      <c r="BS7" s="15">
        <v>3049468</v>
      </c>
      <c r="BT7" s="22" t="e">
        <f>BS7/#REF!</f>
        <v>#REF!</v>
      </c>
      <c r="BV7" s="4" t="s">
        <v>27</v>
      </c>
      <c r="BW7" s="15">
        <v>2561920</v>
      </c>
      <c r="BX7" s="22" t="e">
        <f>BW7/#REF!</f>
        <v>#REF!</v>
      </c>
      <c r="BZ7" s="4" t="s">
        <v>27</v>
      </c>
      <c r="CA7" s="15">
        <v>2342144</v>
      </c>
      <c r="CB7" s="22" t="e">
        <f>CA7/#REF!</f>
        <v>#REF!</v>
      </c>
      <c r="CD7" s="4" t="s">
        <v>27</v>
      </c>
      <c r="CE7" s="15">
        <v>2172824</v>
      </c>
      <c r="CF7" s="22" t="e">
        <f>CE7/#REF!</f>
        <v>#REF!</v>
      </c>
    </row>
    <row r="8" spans="1:84" s="3" customFormat="1" ht="12.75" customHeight="1" x14ac:dyDescent="0.2">
      <c r="B8" s="4" t="s">
        <v>30</v>
      </c>
      <c r="C8" s="15">
        <v>2944702309</v>
      </c>
      <c r="D8" s="22">
        <f>C8/$C$121</f>
        <v>9.8610314016767439E-2</v>
      </c>
      <c r="F8" s="4" t="s">
        <v>30</v>
      </c>
      <c r="G8" s="15">
        <v>2743275877</v>
      </c>
      <c r="H8" s="22">
        <f t="shared" si="0"/>
        <v>9.417423461760259E-2</v>
      </c>
      <c r="J8" s="4" t="s">
        <v>30</v>
      </c>
      <c r="K8" s="15">
        <v>2494300904</v>
      </c>
      <c r="L8" s="22">
        <f t="shared" si="3"/>
        <v>8.7310960109969679E-2</v>
      </c>
      <c r="N8" s="4" t="s">
        <v>30</v>
      </c>
      <c r="O8" s="15">
        <v>2458572138</v>
      </c>
      <c r="P8" s="22" t="e">
        <f>O8/#REF!</f>
        <v>#REF!</v>
      </c>
      <c r="R8" s="4" t="s">
        <v>30</v>
      </c>
      <c r="S8" s="15">
        <v>2460644131</v>
      </c>
      <c r="T8" s="22" t="e">
        <f>S8/#REF!</f>
        <v>#REF!</v>
      </c>
      <c r="V8" s="4" t="s">
        <v>30</v>
      </c>
      <c r="W8" s="15">
        <v>2530051149</v>
      </c>
      <c r="X8" s="22" t="e">
        <f>W8/#REF!</f>
        <v>#REF!</v>
      </c>
      <c r="Z8" s="4" t="s">
        <v>30</v>
      </c>
      <c r="AA8" s="15">
        <v>2572662890</v>
      </c>
      <c r="AB8" s="22">
        <f>AA8/$AA$123</f>
        <v>9.7014648257474398E-2</v>
      </c>
      <c r="AD8" s="4" t="s">
        <v>29</v>
      </c>
      <c r="AE8" s="15">
        <v>2547750395</v>
      </c>
      <c r="AF8" s="22">
        <f>AE8/$AE$128</f>
        <v>9.723449097640921E-2</v>
      </c>
      <c r="AH8" s="4" t="s">
        <v>29</v>
      </c>
      <c r="AI8" s="15">
        <v>2461679485</v>
      </c>
      <c r="AJ8" s="22">
        <f>AI8/$AI$126</f>
        <v>9.4000048549289394E-2</v>
      </c>
      <c r="AL8" s="4" t="s">
        <v>29</v>
      </c>
      <c r="AM8" s="15">
        <v>2359448366</v>
      </c>
      <c r="AN8" s="22">
        <f>AM8/$AM$130</f>
        <v>9.1134413421744484E-2</v>
      </c>
      <c r="AP8" s="4" t="s">
        <v>29</v>
      </c>
      <c r="AQ8" s="15">
        <v>2262199061</v>
      </c>
      <c r="AR8" s="22">
        <f>AQ8/$AQ$132</f>
        <v>8.9474744623186608E-2</v>
      </c>
      <c r="AT8" s="4" t="s">
        <v>29</v>
      </c>
      <c r="AU8" s="15">
        <v>2157349351</v>
      </c>
      <c r="AV8" s="22">
        <f>AU8/$AU$146</f>
        <v>8.6522616251925949E-2</v>
      </c>
      <c r="AX8" s="4" t="s">
        <v>29</v>
      </c>
      <c r="AY8" s="15">
        <v>2095902035</v>
      </c>
      <c r="AZ8" s="22">
        <f>AY8/$AY$144</f>
        <v>8.6626002583825606E-2</v>
      </c>
      <c r="BB8" s="4" t="s">
        <v>32</v>
      </c>
      <c r="BC8" s="15">
        <v>2049061687</v>
      </c>
      <c r="BD8" s="22">
        <f>BC8/$BC$143</f>
        <v>8.6312878290974643E-2</v>
      </c>
      <c r="BF8" s="4" t="s">
        <v>33</v>
      </c>
      <c r="BG8" s="15">
        <v>1993083</v>
      </c>
      <c r="BH8" s="22">
        <f t="shared" si="1"/>
        <v>9.3506771710167164E-2</v>
      </c>
      <c r="BJ8" s="4" t="s">
        <v>33</v>
      </c>
      <c r="BK8" s="15">
        <v>1961927</v>
      </c>
      <c r="BL8" s="22" t="e">
        <f>BK8/#REF!</f>
        <v>#REF!</v>
      </c>
      <c r="BN8" s="4" t="s">
        <v>33</v>
      </c>
      <c r="BO8" s="15">
        <v>1898234</v>
      </c>
      <c r="BP8" s="22">
        <f t="shared" si="2"/>
        <v>9.1299341138576948E-2</v>
      </c>
      <c r="BR8" s="4" t="s">
        <v>33</v>
      </c>
      <c r="BS8" s="15">
        <v>1833533</v>
      </c>
      <c r="BT8" s="22" t="e">
        <f>BS8/#REF!</f>
        <v>#REF!</v>
      </c>
      <c r="BV8" s="4" t="s">
        <v>33</v>
      </c>
      <c r="BW8" s="15">
        <v>1786019</v>
      </c>
      <c r="BX8" s="22" t="e">
        <f>BW8/#REF!</f>
        <v>#REF!</v>
      </c>
      <c r="BZ8" s="4" t="s">
        <v>33</v>
      </c>
      <c r="CA8" s="15">
        <v>1708530</v>
      </c>
      <c r="CB8" s="22" t="e">
        <f>CA8/#REF!</f>
        <v>#REF!</v>
      </c>
      <c r="CD8" s="4" t="s">
        <v>33</v>
      </c>
      <c r="CE8" s="15">
        <v>1625646</v>
      </c>
      <c r="CF8" s="22" t="e">
        <f>CE8/#REF!</f>
        <v>#REF!</v>
      </c>
    </row>
    <row r="9" spans="1:84" s="3" customFormat="1" ht="12.75" customHeight="1" x14ac:dyDescent="0.2">
      <c r="B9" s="4" t="s">
        <v>34</v>
      </c>
      <c r="C9" s="15">
        <v>1909313999</v>
      </c>
      <c r="D9" s="22">
        <f>C9/$C$121</f>
        <v>6.3937890231742275E-2</v>
      </c>
      <c r="F9" s="4" t="s">
        <v>34</v>
      </c>
      <c r="G9" s="15">
        <v>1903815862</v>
      </c>
      <c r="H9" s="22">
        <f t="shared" si="0"/>
        <v>6.5356314747596678E-2</v>
      </c>
      <c r="J9" s="4" t="s">
        <v>34</v>
      </c>
      <c r="K9" s="15">
        <v>1894386059</v>
      </c>
      <c r="L9" s="22">
        <f t="shared" si="3"/>
        <v>6.631143233961305E-2</v>
      </c>
      <c r="N9" s="4" t="s">
        <v>34</v>
      </c>
      <c r="O9" s="15">
        <v>1894406742</v>
      </c>
      <c r="P9" s="22" t="e">
        <f>O9/#REF!</f>
        <v>#REF!</v>
      </c>
      <c r="R9" s="4" t="s">
        <v>34</v>
      </c>
      <c r="S9" s="15">
        <v>1848403852</v>
      </c>
      <c r="T9" s="22" t="e">
        <f>S9/#REF!</f>
        <v>#REF!</v>
      </c>
      <c r="V9" s="4" t="s">
        <v>34</v>
      </c>
      <c r="W9" s="15">
        <v>1810304527</v>
      </c>
      <c r="X9" s="22" t="e">
        <f>W9/#REF!</f>
        <v>#REF!</v>
      </c>
      <c r="Z9" s="4" t="s">
        <v>34</v>
      </c>
      <c r="AA9" s="15">
        <v>1766805123</v>
      </c>
      <c r="AB9" s="22">
        <f>AA9/$AA$123</f>
        <v>6.6625898874511619E-2</v>
      </c>
      <c r="AD9" s="4" t="s">
        <v>34</v>
      </c>
      <c r="AE9" s="15">
        <v>1745260142</v>
      </c>
      <c r="AF9" s="22">
        <f>AE9/$AE$128</f>
        <v>6.6607577359942147E-2</v>
      </c>
      <c r="AH9" s="4" t="s">
        <v>34</v>
      </c>
      <c r="AI9" s="15">
        <v>1764620644</v>
      </c>
      <c r="AJ9" s="22">
        <f>AI9/$AI$126</f>
        <v>6.7382625243382704E-2</v>
      </c>
      <c r="AL9" s="4" t="s">
        <v>34</v>
      </c>
      <c r="AM9" s="15">
        <v>1744790569</v>
      </c>
      <c r="AN9" s="22">
        <f>AM9/$AM$130</f>
        <v>6.739306837181569E-2</v>
      </c>
      <c r="AP9" s="4" t="s">
        <v>34</v>
      </c>
      <c r="AQ9" s="15">
        <v>1738122870</v>
      </c>
      <c r="AR9" s="22">
        <f>AQ9/$AQ$132</f>
        <v>6.8746425811097175E-2</v>
      </c>
      <c r="AT9" s="4" t="s">
        <v>34</v>
      </c>
      <c r="AU9" s="15">
        <v>1738294424</v>
      </c>
      <c r="AV9" s="22">
        <f>AU9/$AU$146</f>
        <v>6.9716006501635272E-2</v>
      </c>
      <c r="AX9" s="4" t="s">
        <v>34</v>
      </c>
      <c r="AY9" s="15">
        <v>1732659712</v>
      </c>
      <c r="AZ9" s="22">
        <f>AY9/$AY$144</f>
        <v>7.1612786371765005E-2</v>
      </c>
      <c r="BB9" s="4" t="s">
        <v>35</v>
      </c>
      <c r="BC9" s="15">
        <v>1763995204</v>
      </c>
      <c r="BD9" s="22">
        <f>BC9/$BC$143</f>
        <v>7.4304987651020865E-2</v>
      </c>
      <c r="BF9" s="4" t="s">
        <v>36</v>
      </c>
      <c r="BG9" s="15">
        <v>1706250</v>
      </c>
      <c r="BH9" s="22">
        <f t="shared" si="1"/>
        <v>8.0049816907009255E-2</v>
      </c>
      <c r="BJ9" s="4" t="s">
        <v>36</v>
      </c>
      <c r="BK9" s="15">
        <v>1722694</v>
      </c>
      <c r="BL9" s="22" t="e">
        <f>BK9/#REF!</f>
        <v>#REF!</v>
      </c>
      <c r="BN9" s="4" t="s">
        <v>36</v>
      </c>
      <c r="BO9" s="15">
        <v>1659499</v>
      </c>
      <c r="BP9" s="22">
        <f t="shared" si="2"/>
        <v>7.9816906303504895E-2</v>
      </c>
      <c r="BR9" s="4" t="s">
        <v>36</v>
      </c>
      <c r="BS9" s="15">
        <v>1605427</v>
      </c>
      <c r="BT9" s="22" t="e">
        <f>BS9/#REF!</f>
        <v>#REF!</v>
      </c>
      <c r="BV9" s="4" t="s">
        <v>36</v>
      </c>
      <c r="BW9" s="15">
        <v>1559687</v>
      </c>
      <c r="BX9" s="22" t="e">
        <f>BW9/#REF!</f>
        <v>#REF!</v>
      </c>
      <c r="BZ9" s="4" t="s">
        <v>36</v>
      </c>
      <c r="CA9" s="15">
        <v>1534526</v>
      </c>
      <c r="CB9" s="22" t="e">
        <f>CA9/#REF!</f>
        <v>#REF!</v>
      </c>
      <c r="CD9" s="4" t="s">
        <v>37</v>
      </c>
      <c r="CE9" s="15">
        <v>1147483</v>
      </c>
      <c r="CF9" s="22" t="e">
        <f>CE9/#REF!</f>
        <v>#REF!</v>
      </c>
    </row>
    <row r="10" spans="1:84" s="3" customFormat="1" ht="12.75" customHeight="1" x14ac:dyDescent="0.2">
      <c r="B10" s="4" t="s">
        <v>39</v>
      </c>
      <c r="C10" s="15">
        <v>1881992038</v>
      </c>
      <c r="D10" s="22">
        <f>C10/$C$121</f>
        <v>6.3022949816363305E-2</v>
      </c>
      <c r="F10" s="4" t="s">
        <v>39</v>
      </c>
      <c r="G10" s="15">
        <v>1837353708</v>
      </c>
      <c r="H10" s="22">
        <f t="shared" si="0"/>
        <v>6.3074727782004292E-2</v>
      </c>
      <c r="J10" s="4" t="s">
        <v>39</v>
      </c>
      <c r="K10" s="15">
        <v>1755270538</v>
      </c>
      <c r="L10" s="22">
        <f t="shared" si="3"/>
        <v>6.1441807473892093E-2</v>
      </c>
      <c r="N10" s="4" t="s">
        <v>39</v>
      </c>
      <c r="O10" s="15">
        <v>1764964103.5</v>
      </c>
      <c r="P10" s="22" t="e">
        <f>O10/#REF!</f>
        <v>#REF!</v>
      </c>
      <c r="R10" s="4" t="s">
        <v>39</v>
      </c>
      <c r="S10" s="15">
        <v>1771846255</v>
      </c>
      <c r="T10" s="22" t="e">
        <f>S10/#REF!</f>
        <v>#REF!</v>
      </c>
      <c r="V10" s="4" t="s">
        <v>39</v>
      </c>
      <c r="W10" s="15">
        <v>1747527060</v>
      </c>
      <c r="X10" s="22" t="e">
        <f>W10/#REF!</f>
        <v>#REF!</v>
      </c>
      <c r="Z10" s="4" t="s">
        <v>39</v>
      </c>
      <c r="AA10" s="15">
        <v>1549826345</v>
      </c>
      <c r="AB10" s="22">
        <f>AA10/$AA$123</f>
        <v>5.844366873902479E-2</v>
      </c>
      <c r="AD10" s="4" t="s">
        <v>39</v>
      </c>
      <c r="AE10" s="15">
        <v>1424276418</v>
      </c>
      <c r="AF10" s="22">
        <f>AE10/$AE$128</f>
        <v>5.4357284287236241E-2</v>
      </c>
      <c r="AH10" s="4" t="s">
        <v>39</v>
      </c>
      <c r="AI10" s="15">
        <v>1466746329</v>
      </c>
      <c r="AJ10" s="22">
        <f>AI10/$AI$126</f>
        <v>5.6008195614260479E-2</v>
      </c>
      <c r="AL10" s="4" t="s">
        <v>39</v>
      </c>
      <c r="AM10" s="15">
        <v>1467474587</v>
      </c>
      <c r="AN10" s="22">
        <f>AM10/$AM$130</f>
        <v>5.668165390891277E-2</v>
      </c>
      <c r="AP10" s="4" t="s">
        <v>39</v>
      </c>
      <c r="AQ10" s="15">
        <v>1519650428</v>
      </c>
      <c r="AR10" s="22">
        <f>AQ10/$AQ$132</f>
        <v>6.0105379896016248E-2</v>
      </c>
      <c r="AT10" s="4" t="s">
        <v>39</v>
      </c>
      <c r="AU10" s="15">
        <v>1487893505</v>
      </c>
      <c r="AV10" s="22">
        <f>AU10/$AU$146</f>
        <v>5.9673431517790393E-2</v>
      </c>
      <c r="AX10" s="4" t="s">
        <v>39</v>
      </c>
      <c r="AY10" s="15">
        <v>1421145929</v>
      </c>
      <c r="AZ10" s="22">
        <f>AY10/$AY$144</f>
        <v>5.8737569247861929E-2</v>
      </c>
      <c r="BB10" s="4" t="s">
        <v>39</v>
      </c>
      <c r="BC10" s="15">
        <v>1388776423</v>
      </c>
      <c r="BD10" s="22">
        <f>BC10/$BC$143</f>
        <v>5.8499600637827998E-2</v>
      </c>
      <c r="BF10" s="4" t="s">
        <v>37</v>
      </c>
      <c r="BG10" s="15">
        <v>1444201</v>
      </c>
      <c r="BH10" s="22">
        <f t="shared" si="1"/>
        <v>6.7755619415044502E-2</v>
      </c>
      <c r="BJ10" s="4" t="s">
        <v>37</v>
      </c>
      <c r="BK10" s="15">
        <v>1469509</v>
      </c>
      <c r="BL10" s="22" t="e">
        <f>BK10/#REF!</f>
        <v>#REF!</v>
      </c>
      <c r="BN10" s="4" t="s">
        <v>37</v>
      </c>
      <c r="BO10" s="15">
        <v>1480004</v>
      </c>
      <c r="BP10" s="22">
        <f t="shared" si="2"/>
        <v>7.1183737138023256E-2</v>
      </c>
      <c r="BR10" s="4" t="s">
        <v>37</v>
      </c>
      <c r="BS10" s="15">
        <v>1282030</v>
      </c>
      <c r="BT10" s="22" t="e">
        <f>BS10/#REF!</f>
        <v>#REF!</v>
      </c>
      <c r="BV10" s="4" t="s">
        <v>37</v>
      </c>
      <c r="BW10" s="15">
        <v>1241620</v>
      </c>
      <c r="BX10" s="22" t="e">
        <f>BW10/#REF!</f>
        <v>#REF!</v>
      </c>
      <c r="BZ10" s="4" t="s">
        <v>37</v>
      </c>
      <c r="CA10" s="15">
        <v>1199105</v>
      </c>
      <c r="CB10" s="22" t="e">
        <f>CA10/#REF!</f>
        <v>#REF!</v>
      </c>
      <c r="CD10" s="4" t="s">
        <v>40</v>
      </c>
      <c r="CE10" s="15">
        <v>1123614</v>
      </c>
      <c r="CF10" s="22" t="e">
        <f>CE10/#REF!</f>
        <v>#REF!</v>
      </c>
    </row>
    <row r="11" spans="1:84" s="3" customFormat="1" ht="12.75" customHeight="1" x14ac:dyDescent="0.2">
      <c r="B11" s="4" t="s">
        <v>41</v>
      </c>
      <c r="C11" s="15">
        <v>1713512071</v>
      </c>
      <c r="D11" s="22">
        <f>C11/$C$121</f>
        <v>5.7381000067953394E-2</v>
      </c>
      <c r="F11" s="4" t="s">
        <v>41</v>
      </c>
      <c r="G11" s="15">
        <v>1638454942</v>
      </c>
      <c r="H11" s="22">
        <f t="shared" si="0"/>
        <v>5.6246709057573376E-2</v>
      </c>
      <c r="J11" s="4" t="s">
        <v>41</v>
      </c>
      <c r="K11" s="15">
        <v>1582981858</v>
      </c>
      <c r="L11" s="22">
        <f t="shared" si="3"/>
        <v>5.5410983348881344E-2</v>
      </c>
      <c r="N11" s="4" t="s">
        <v>42</v>
      </c>
      <c r="O11" s="15">
        <v>1502305601</v>
      </c>
      <c r="P11" s="22" t="e">
        <f>O11/#REF!</f>
        <v>#REF!</v>
      </c>
      <c r="R11" s="4" t="s">
        <v>42</v>
      </c>
      <c r="S11" s="15">
        <v>1500708489</v>
      </c>
      <c r="T11" s="22" t="e">
        <f>S11/#REF!</f>
        <v>#REF!</v>
      </c>
      <c r="V11" s="4" t="s">
        <v>42</v>
      </c>
      <c r="W11" s="15">
        <v>1490204181</v>
      </c>
      <c r="X11" s="22" t="e">
        <f>W11/#REF!</f>
        <v>#REF!</v>
      </c>
      <c r="Z11" s="4" t="s">
        <v>42</v>
      </c>
      <c r="AA11" s="15">
        <v>1496090101</v>
      </c>
      <c r="AB11" s="22">
        <f>AA11/$AA$123</f>
        <v>5.6417284780752738E-2</v>
      </c>
      <c r="AD11" s="4" t="s">
        <v>43</v>
      </c>
      <c r="AE11" s="15">
        <v>1309800763</v>
      </c>
      <c r="AF11" s="22">
        <f>AE11/$AE$128</f>
        <v>4.9988339014983216E-2</v>
      </c>
      <c r="AH11" s="4" t="s">
        <v>43</v>
      </c>
      <c r="AI11" s="15">
        <v>1316941877</v>
      </c>
      <c r="AJ11" s="22">
        <f>AI11/$AI$126</f>
        <v>5.0287862871226843E-2</v>
      </c>
      <c r="AL11" s="4" t="s">
        <v>43</v>
      </c>
      <c r="AM11" s="15">
        <v>1297910870</v>
      </c>
      <c r="AN11" s="22">
        <f>AM11/$AM$130</f>
        <v>5.0132203575908245E-2</v>
      </c>
      <c r="AP11" s="4" t="s">
        <v>43</v>
      </c>
      <c r="AQ11" s="15">
        <v>1290876436</v>
      </c>
      <c r="AR11" s="22">
        <f>AQ11/$AQ$132</f>
        <v>5.1056885948901599E-2</v>
      </c>
      <c r="AT11" s="4" t="s">
        <v>44</v>
      </c>
      <c r="AU11" s="15">
        <v>1267181375</v>
      </c>
      <c r="AV11" s="22">
        <f>AU11/$AU$146</f>
        <v>5.0821554598883718E-2</v>
      </c>
      <c r="AX11" s="4" t="s">
        <v>45</v>
      </c>
      <c r="AY11" s="15">
        <v>1262499930</v>
      </c>
      <c r="AZ11" s="22">
        <f>AY11/$AY$144</f>
        <v>5.2180550603959715E-2</v>
      </c>
      <c r="BB11" s="4" t="s">
        <v>46</v>
      </c>
      <c r="BC11" s="15">
        <v>1277633417</v>
      </c>
      <c r="BD11" s="22">
        <f>BC11/$BC$143</f>
        <v>5.3817910081300081E-2</v>
      </c>
      <c r="BF11" s="4" t="s">
        <v>40</v>
      </c>
      <c r="BG11" s="15">
        <v>1271603</v>
      </c>
      <c r="BH11" s="22">
        <f t="shared" si="1"/>
        <v>5.9658073159503992E-2</v>
      </c>
      <c r="BJ11" s="4" t="s">
        <v>40</v>
      </c>
      <c r="BK11" s="15">
        <v>1265559</v>
      </c>
      <c r="BL11" s="22" t="e">
        <f>BK11/#REF!</f>
        <v>#REF!</v>
      </c>
      <c r="BN11" s="4" t="s">
        <v>40</v>
      </c>
      <c r="BO11" s="15">
        <v>1274010</v>
      </c>
      <c r="BP11" s="22">
        <f t="shared" si="2"/>
        <v>6.1276045842587598E-2</v>
      </c>
      <c r="BR11" s="4" t="s">
        <v>40</v>
      </c>
      <c r="BS11" s="15">
        <v>1267199</v>
      </c>
      <c r="BT11" s="22" t="e">
        <f>BS11/#REF!</f>
        <v>#REF!</v>
      </c>
      <c r="BV11" s="4" t="s">
        <v>40</v>
      </c>
      <c r="BW11" s="15">
        <v>1224479</v>
      </c>
      <c r="BX11" s="22" t="e">
        <f>BW11/#REF!</f>
        <v>#REF!</v>
      </c>
      <c r="BZ11" s="4" t="s">
        <v>40</v>
      </c>
      <c r="CA11" s="15">
        <v>1162681</v>
      </c>
      <c r="CB11" s="22" t="e">
        <f>CA11/#REF!</f>
        <v>#REF!</v>
      </c>
      <c r="CD11" s="4" t="s">
        <v>47</v>
      </c>
      <c r="CE11" s="15">
        <v>847473</v>
      </c>
      <c r="CF11" s="22" t="e">
        <f>CE11/#REF!</f>
        <v>#REF!</v>
      </c>
    </row>
    <row r="12" spans="1:84" s="3" customFormat="1" ht="12.75" customHeight="1" x14ac:dyDescent="0.2">
      <c r="B12" s="4" t="s">
        <v>42</v>
      </c>
      <c r="C12" s="15">
        <v>1639585723</v>
      </c>
      <c r="D12" s="22">
        <f>C12/$C$121</f>
        <v>5.4905401645623082E-2</v>
      </c>
      <c r="F12" s="4" t="s">
        <v>42</v>
      </c>
      <c r="G12" s="15">
        <v>1563396846</v>
      </c>
      <c r="H12" s="22">
        <f t="shared" si="0"/>
        <v>5.3670031005643513E-2</v>
      </c>
      <c r="J12" s="4" t="s">
        <v>42</v>
      </c>
      <c r="K12" s="15">
        <v>1561939921</v>
      </c>
      <c r="L12" s="22">
        <f t="shared" si="3"/>
        <v>5.4674427579247745E-2</v>
      </c>
      <c r="N12" s="4" t="s">
        <v>48</v>
      </c>
      <c r="O12" s="15">
        <v>1490891803</v>
      </c>
      <c r="P12" s="22" t="e">
        <f>O12/#REF!</f>
        <v>#REF!</v>
      </c>
      <c r="R12" s="4" t="s">
        <v>48</v>
      </c>
      <c r="S12" s="15">
        <v>1442071250</v>
      </c>
      <c r="T12" s="22" t="e">
        <f>S12/#REF!</f>
        <v>#REF!</v>
      </c>
      <c r="V12" s="4" t="s">
        <v>48</v>
      </c>
      <c r="W12" s="15">
        <v>1367267144</v>
      </c>
      <c r="X12" s="22" t="e">
        <f>W12/#REF!</f>
        <v>#REF!</v>
      </c>
      <c r="Z12" s="4" t="s">
        <v>48</v>
      </c>
      <c r="AA12" s="15">
        <v>1304666867</v>
      </c>
      <c r="AB12" s="22">
        <f>AA12/$AA$123</f>
        <v>4.9198749547472241E-2</v>
      </c>
      <c r="AD12" s="4" t="s">
        <v>48</v>
      </c>
      <c r="AE12" s="15">
        <v>1257261376</v>
      </c>
      <c r="AF12" s="22">
        <f>AE12/$AE$128</f>
        <v>4.7983181617624604E-2</v>
      </c>
      <c r="AH12" s="4" t="s">
        <v>48</v>
      </c>
      <c r="AI12" s="15">
        <v>1200461741</v>
      </c>
      <c r="AJ12" s="22">
        <f>AI12/$AI$126</f>
        <v>4.5840030200180376E-2</v>
      </c>
      <c r="AL12" s="4" t="s">
        <v>49</v>
      </c>
      <c r="AM12" s="15">
        <v>1158781157</v>
      </c>
      <c r="AN12" s="22">
        <f>AM12/$AM$130</f>
        <v>4.4758275938200975E-2</v>
      </c>
      <c r="AP12" s="4" t="s">
        <v>49</v>
      </c>
      <c r="AQ12" s="15">
        <v>1095991855</v>
      </c>
      <c r="AR12" s="22">
        <f>AQ12/$AQ$132</f>
        <v>4.3348789691331928E-2</v>
      </c>
      <c r="AT12" s="4" t="s">
        <v>50</v>
      </c>
      <c r="AU12" s="15">
        <v>1041392887</v>
      </c>
      <c r="AV12" s="22">
        <f>AU12/$AU$146</f>
        <v>4.1766085352666779E-2</v>
      </c>
      <c r="AX12" s="4" t="s">
        <v>50</v>
      </c>
      <c r="AY12" s="15">
        <v>1012250258</v>
      </c>
      <c r="AZ12" s="22">
        <f>AY12/$AY$144</f>
        <v>4.1837448506979541E-2</v>
      </c>
      <c r="BB12" s="4" t="s">
        <v>50</v>
      </c>
      <c r="BC12" s="15">
        <v>979068554</v>
      </c>
      <c r="BD12" s="22">
        <f>BC12/$BC$143</f>
        <v>4.1241425514937431E-2</v>
      </c>
      <c r="BF12" s="4" t="s">
        <v>51</v>
      </c>
      <c r="BG12" s="15">
        <v>956899</v>
      </c>
      <c r="BH12" s="22">
        <f t="shared" si="1"/>
        <v>4.4893532453333482E-2</v>
      </c>
      <c r="BJ12" s="4" t="s">
        <v>51</v>
      </c>
      <c r="BK12" s="15">
        <v>925382</v>
      </c>
      <c r="BL12" s="22" t="e">
        <f>BK12/#REF!</f>
        <v>#REF!</v>
      </c>
      <c r="BN12" s="4" t="s">
        <v>51</v>
      </c>
      <c r="BO12" s="15">
        <v>905509</v>
      </c>
      <c r="BP12" s="22">
        <f t="shared" si="2"/>
        <v>4.3552257042625768E-2</v>
      </c>
      <c r="BR12" s="4" t="s">
        <v>51</v>
      </c>
      <c r="BS12" s="15">
        <v>898096</v>
      </c>
      <c r="BT12" s="22" t="e">
        <f>BS12/#REF!</f>
        <v>#REF!</v>
      </c>
      <c r="BV12" s="4" t="s">
        <v>51</v>
      </c>
      <c r="BW12" s="15">
        <v>867422</v>
      </c>
      <c r="BX12" s="22" t="e">
        <f>BW12/#REF!</f>
        <v>#REF!</v>
      </c>
      <c r="BZ12" s="4" t="s">
        <v>51</v>
      </c>
      <c r="CA12" s="15">
        <v>861642</v>
      </c>
      <c r="CB12" s="22" t="e">
        <f>CA12/#REF!</f>
        <v>#REF!</v>
      </c>
      <c r="CD12" s="4" t="s">
        <v>51</v>
      </c>
      <c r="CE12" s="15">
        <v>839189</v>
      </c>
      <c r="CF12" s="22" t="e">
        <f>CE12/#REF!</f>
        <v>#REF!</v>
      </c>
    </row>
    <row r="13" spans="1:84" s="3" customFormat="1" ht="12.75" customHeight="1" x14ac:dyDescent="0.2">
      <c r="B13" s="4" t="s">
        <v>548</v>
      </c>
      <c r="C13" s="15">
        <v>1361975355</v>
      </c>
      <c r="D13" s="22">
        <f>C13/$C$121</f>
        <v>4.5608962586529599E-2</v>
      </c>
      <c r="F13" s="4" t="s">
        <v>43</v>
      </c>
      <c r="G13" s="15">
        <v>1340124620</v>
      </c>
      <c r="H13" s="22">
        <f t="shared" si="0"/>
        <v>4.600529295607024E-2</v>
      </c>
      <c r="J13" s="4" t="s">
        <v>50</v>
      </c>
      <c r="K13" s="15">
        <v>1331368746</v>
      </c>
      <c r="L13" s="22">
        <f t="shared" si="3"/>
        <v>4.6603472454847951E-2</v>
      </c>
      <c r="N13" s="4" t="s">
        <v>50</v>
      </c>
      <c r="O13" s="15">
        <v>1336000013</v>
      </c>
      <c r="P13" s="22" t="e">
        <f>O13/#REF!</f>
        <v>#REF!</v>
      </c>
      <c r="R13" s="4" t="s">
        <v>43</v>
      </c>
      <c r="S13" s="15">
        <v>1309928135</v>
      </c>
      <c r="T13" s="22" t="e">
        <f>S13/#REF!</f>
        <v>#REF!</v>
      </c>
      <c r="V13" s="4" t="s">
        <v>43</v>
      </c>
      <c r="W13" s="15">
        <v>1289753249</v>
      </c>
      <c r="X13" s="22" t="e">
        <f>W13/#REF!</f>
        <v>#REF!</v>
      </c>
      <c r="Z13" s="4" t="s">
        <v>43</v>
      </c>
      <c r="AA13" s="15">
        <v>1291035835</v>
      </c>
      <c r="AB13" s="22">
        <f>AA13/$AA$123</f>
        <v>4.8684725817427152E-2</v>
      </c>
      <c r="AD13" s="4" t="s">
        <v>50</v>
      </c>
      <c r="AE13" s="15">
        <v>1140229209</v>
      </c>
      <c r="AF13" s="22">
        <f>AE13/$AE$128</f>
        <v>4.3516667469125719E-2</v>
      </c>
      <c r="AH13" s="4" t="s">
        <v>50</v>
      </c>
      <c r="AI13" s="15">
        <v>1143541777</v>
      </c>
      <c r="AJ13" s="22">
        <f>AI13/$AI$126</f>
        <v>4.3666522474245129E-2</v>
      </c>
      <c r="AL13" s="4" t="s">
        <v>50</v>
      </c>
      <c r="AM13" s="15">
        <v>1104807607</v>
      </c>
      <c r="AN13" s="22">
        <f>AM13/$AM$130</f>
        <v>4.2673531092574969E-2</v>
      </c>
      <c r="AP13" s="4" t="s">
        <v>50</v>
      </c>
      <c r="AQ13" s="15">
        <v>1058644571</v>
      </c>
      <c r="AR13" s="22">
        <f>AQ13/$AQ$132</f>
        <v>4.1871625830786227E-2</v>
      </c>
      <c r="AT13" s="4" t="s">
        <v>49</v>
      </c>
      <c r="AU13" s="15">
        <v>1012309581</v>
      </c>
      <c r="AV13" s="22">
        <f>AU13/$AU$146</f>
        <v>4.0599670778592847E-2</v>
      </c>
      <c r="AX13" s="4" t="s">
        <v>49</v>
      </c>
      <c r="AY13" s="15">
        <v>962232918</v>
      </c>
      <c r="AZ13" s="22">
        <f>AY13/$AY$144</f>
        <v>3.9770175251015512E-2</v>
      </c>
      <c r="BB13" s="4" t="s">
        <v>49</v>
      </c>
      <c r="BC13" s="15">
        <v>915504969</v>
      </c>
      <c r="BD13" s="22">
        <f>BC13/$BC$143</f>
        <v>3.8563928780383033E-2</v>
      </c>
      <c r="BF13" s="4" t="s">
        <v>52</v>
      </c>
      <c r="BG13" s="15">
        <v>767142</v>
      </c>
      <c r="BH13" s="22">
        <f t="shared" si="1"/>
        <v>3.5990960669114662E-2</v>
      </c>
      <c r="BJ13" s="4" t="s">
        <v>52</v>
      </c>
      <c r="BK13" s="15">
        <v>758811</v>
      </c>
      <c r="BL13" s="22" t="e">
        <f>BK13/#REF!</f>
        <v>#REF!</v>
      </c>
      <c r="BN13" s="4" t="s">
        <v>52</v>
      </c>
      <c r="BO13" s="15">
        <v>747732</v>
      </c>
      <c r="BP13" s="22">
        <f t="shared" si="2"/>
        <v>3.5963658299361628E-2</v>
      </c>
      <c r="BR13" s="4" t="s">
        <v>52</v>
      </c>
      <c r="BS13" s="15">
        <v>751467</v>
      </c>
      <c r="BT13" s="22" t="e">
        <f>BS13/#REF!</f>
        <v>#REF!</v>
      </c>
      <c r="BV13" s="4" t="s">
        <v>52</v>
      </c>
      <c r="BW13" s="15">
        <v>723341</v>
      </c>
      <c r="BX13" s="22" t="e">
        <f>BW13/#REF!</f>
        <v>#REF!</v>
      </c>
      <c r="BZ13" s="4" t="s">
        <v>52</v>
      </c>
      <c r="CA13" s="15">
        <v>740991</v>
      </c>
      <c r="CB13" s="22" t="e">
        <f>CA13/#REF!</f>
        <v>#REF!</v>
      </c>
      <c r="CD13" s="4" t="s">
        <v>52</v>
      </c>
      <c r="CE13" s="15">
        <v>743189</v>
      </c>
      <c r="CF13" s="22" t="e">
        <f>CE13/#REF!</f>
        <v>#REF!</v>
      </c>
    </row>
    <row r="14" spans="1:84" s="3" customFormat="1" ht="12.75" customHeight="1" x14ac:dyDescent="0.2">
      <c r="B14" s="4" t="s">
        <v>53</v>
      </c>
      <c r="C14" s="15">
        <v>1204478631</v>
      </c>
      <c r="D14" s="22">
        <f>C14/$C$121</f>
        <v>4.0334812679157027E-2</v>
      </c>
      <c r="F14" s="4" t="s">
        <v>50</v>
      </c>
      <c r="G14" s="15">
        <v>1238889735</v>
      </c>
      <c r="H14" s="22">
        <f t="shared" si="0"/>
        <v>4.2529988889349134E-2</v>
      </c>
      <c r="J14" s="4" t="s">
        <v>43</v>
      </c>
      <c r="K14" s="15">
        <v>1314453670</v>
      </c>
      <c r="L14" s="22">
        <f t="shared" si="3"/>
        <v>4.60113740742858E-2</v>
      </c>
      <c r="N14" s="4" t="s">
        <v>43</v>
      </c>
      <c r="O14" s="15">
        <v>1327107248</v>
      </c>
      <c r="P14" s="22" t="e">
        <f>O14/#REF!</f>
        <v>#REF!</v>
      </c>
      <c r="R14" s="4" t="s">
        <v>50</v>
      </c>
      <c r="S14" s="15">
        <v>1264272377</v>
      </c>
      <c r="T14" s="22" t="e">
        <f>S14/#REF!</f>
        <v>#REF!</v>
      </c>
      <c r="V14" s="4" t="s">
        <v>50</v>
      </c>
      <c r="W14" s="15">
        <v>1192644352</v>
      </c>
      <c r="X14" s="22" t="e">
        <f>W14/#REF!</f>
        <v>#REF!</v>
      </c>
      <c r="Z14" s="4" t="s">
        <v>50</v>
      </c>
      <c r="AA14" s="15">
        <v>1146496643</v>
      </c>
      <c r="AB14" s="22">
        <f>AA14/$AA$123</f>
        <v>4.3234179255028704E-2</v>
      </c>
      <c r="AD14" s="4" t="s">
        <v>53</v>
      </c>
      <c r="AE14" s="15">
        <v>1055437718</v>
      </c>
      <c r="AF14" s="22">
        <f>AE14/$AE$128</f>
        <v>4.0280613622290469E-2</v>
      </c>
      <c r="AH14" s="4" t="s">
        <v>53</v>
      </c>
      <c r="AI14" s="15">
        <v>1018144214</v>
      </c>
      <c r="AJ14" s="22">
        <f>AI14/$AI$126</f>
        <v>3.8878174892121704E-2</v>
      </c>
      <c r="AL14" s="4" t="s">
        <v>53</v>
      </c>
      <c r="AM14" s="15">
        <v>1000423993</v>
      </c>
      <c r="AN14" s="22">
        <f>AM14/$AM$130</f>
        <v>3.864168213592279E-2</v>
      </c>
      <c r="AP14" s="4" t="s">
        <v>53</v>
      </c>
      <c r="AQ14" s="15">
        <v>966903495</v>
      </c>
      <c r="AR14" s="22">
        <f>AQ14/$AQ$132</f>
        <v>3.8243072761310636E-2</v>
      </c>
      <c r="AT14" s="4" t="s">
        <v>53</v>
      </c>
      <c r="AU14" s="15">
        <v>937636221</v>
      </c>
      <c r="AV14" s="22">
        <f>AU14/$AU$146</f>
        <v>3.7604822276876115E-2</v>
      </c>
      <c r="AX14" s="4" t="s">
        <v>53</v>
      </c>
      <c r="AY14" s="15">
        <v>854220315</v>
      </c>
      <c r="AZ14" s="22">
        <f>AY14/$AY$144</f>
        <v>3.5305892154614146E-2</v>
      </c>
      <c r="BB14" s="4" t="s">
        <v>53</v>
      </c>
      <c r="BC14" s="15">
        <v>822055037</v>
      </c>
      <c r="BD14" s="22">
        <f>BC14/$BC$143</f>
        <v>3.4627525763241532E-2</v>
      </c>
      <c r="BF14" s="4" t="s">
        <v>54</v>
      </c>
      <c r="BG14" s="15">
        <v>721378</v>
      </c>
      <c r="BH14" s="22">
        <f t="shared" si="1"/>
        <v>3.3843913155015101E-2</v>
      </c>
      <c r="BJ14" s="4" t="s">
        <v>54</v>
      </c>
      <c r="BK14" s="15">
        <v>716986</v>
      </c>
      <c r="BL14" s="22" t="e">
        <f>BK14/#REF!</f>
        <v>#REF!</v>
      </c>
      <c r="BN14" s="4" t="s">
        <v>54</v>
      </c>
      <c r="BO14" s="15">
        <v>688398</v>
      </c>
      <c r="BP14" s="22">
        <f t="shared" si="2"/>
        <v>3.3109871512739787E-2</v>
      </c>
      <c r="BR14" s="4" t="s">
        <v>54</v>
      </c>
      <c r="BS14" s="15">
        <v>653485</v>
      </c>
      <c r="BT14" s="22" t="e">
        <f>BS14/#REF!</f>
        <v>#REF!</v>
      </c>
      <c r="BV14" s="4" t="s">
        <v>55</v>
      </c>
      <c r="BW14" s="15">
        <v>630335</v>
      </c>
      <c r="BX14" s="22" t="e">
        <f>BW14/#REF!</f>
        <v>#REF!</v>
      </c>
      <c r="BZ14" s="4" t="s">
        <v>55</v>
      </c>
      <c r="CA14" s="15">
        <v>637847</v>
      </c>
      <c r="CB14" s="22" t="e">
        <f>CA14/#REF!</f>
        <v>#REF!</v>
      </c>
      <c r="CD14" s="4" t="s">
        <v>54</v>
      </c>
      <c r="CE14" s="15">
        <v>580270</v>
      </c>
      <c r="CF14" s="22" t="e">
        <f>CE14/#REF!</f>
        <v>#REF!</v>
      </c>
    </row>
    <row r="15" spans="1:84" s="3" customFormat="1" ht="12.75" customHeight="1" x14ac:dyDescent="0.2">
      <c r="B15" s="4" t="s">
        <v>50</v>
      </c>
      <c r="C15" s="15">
        <v>1156209169</v>
      </c>
      <c r="D15" s="22">
        <f>C15/$C$121</f>
        <v>3.8718395701898348E-2</v>
      </c>
      <c r="F15" s="4" t="s">
        <v>53</v>
      </c>
      <c r="G15" s="15">
        <v>1169655714</v>
      </c>
      <c r="H15" s="22">
        <f t="shared" si="0"/>
        <v>4.0153246181173441E-2</v>
      </c>
      <c r="J15" s="4" t="s">
        <v>53</v>
      </c>
      <c r="K15" s="15">
        <v>1151249756</v>
      </c>
      <c r="L15" s="22">
        <f t="shared" si="3"/>
        <v>4.0298554741945568E-2</v>
      </c>
      <c r="N15" s="4" t="s">
        <v>53</v>
      </c>
      <c r="O15" s="15">
        <v>1133561537</v>
      </c>
      <c r="P15" s="22" t="e">
        <f>O15/#REF!</f>
        <v>#REF!</v>
      </c>
      <c r="R15" s="4" t="s">
        <v>53</v>
      </c>
      <c r="S15" s="15">
        <v>1121826130</v>
      </c>
      <c r="T15" s="22" t="e">
        <f>S15/#REF!</f>
        <v>#REF!</v>
      </c>
      <c r="V15" s="4" t="s">
        <v>53</v>
      </c>
      <c r="W15" s="15">
        <v>1071622045</v>
      </c>
      <c r="X15" s="22" t="e">
        <f>W15/#REF!</f>
        <v>#REF!</v>
      </c>
      <c r="Z15" s="4" t="s">
        <v>53</v>
      </c>
      <c r="AA15" s="15">
        <v>1120224859</v>
      </c>
      <c r="AB15" s="22">
        <f>AA15/$AA$123</f>
        <v>4.2243475073084236E-2</v>
      </c>
      <c r="AD15" s="4" t="s">
        <v>42</v>
      </c>
      <c r="AE15" s="15">
        <v>816909130</v>
      </c>
      <c r="AF15" s="22">
        <f>AE15/$AE$128</f>
        <v>3.1177207777267874E-2</v>
      </c>
      <c r="AH15" s="4" t="s">
        <v>56</v>
      </c>
      <c r="AI15" s="15">
        <v>808028318</v>
      </c>
      <c r="AJ15" s="22">
        <f>AI15/$AI$126</f>
        <v>3.0854829633192745E-2</v>
      </c>
      <c r="AL15" s="4" t="s">
        <v>56</v>
      </c>
      <c r="AM15" s="15">
        <v>796822893</v>
      </c>
      <c r="AN15" s="22">
        <f>AM15/$AM$130</f>
        <v>3.077752749371777E-2</v>
      </c>
      <c r="AP15" s="4" t="s">
        <v>56</v>
      </c>
      <c r="AQ15" s="15">
        <v>781326184</v>
      </c>
      <c r="AR15" s="22">
        <f>AQ15/$AQ$132</f>
        <v>3.0903098664494102E-2</v>
      </c>
      <c r="AT15" s="4" t="s">
        <v>56</v>
      </c>
      <c r="AU15" s="15">
        <v>773919795</v>
      </c>
      <c r="AV15" s="22">
        <f>AU15/$AU$146</f>
        <v>3.1038814089853078E-2</v>
      </c>
      <c r="AX15" s="4" t="s">
        <v>56</v>
      </c>
      <c r="AY15" s="15">
        <v>746854784</v>
      </c>
      <c r="AZ15" s="22">
        <f>AY15/$AY$144</f>
        <v>3.0868353276123667E-2</v>
      </c>
      <c r="BB15" s="4" t="s">
        <v>57</v>
      </c>
      <c r="BC15" s="15">
        <v>729751518</v>
      </c>
      <c r="BD15" s="22">
        <f>BC15/$BC$143</f>
        <v>3.073941324236374E-2</v>
      </c>
      <c r="BF15" s="4" t="s">
        <v>58</v>
      </c>
      <c r="BG15" s="15">
        <v>674211</v>
      </c>
      <c r="BH15" s="22">
        <f t="shared" si="1"/>
        <v>3.1631042992932817E-2</v>
      </c>
      <c r="BJ15" s="4" t="s">
        <v>58</v>
      </c>
      <c r="BK15" s="15">
        <v>669591</v>
      </c>
      <c r="BL15" s="22" t="e">
        <f>BK15/#REF!</f>
        <v>#REF!</v>
      </c>
      <c r="BN15" s="4" t="s">
        <v>58</v>
      </c>
      <c r="BO15" s="15">
        <v>683672</v>
      </c>
      <c r="BP15" s="22">
        <f t="shared" si="2"/>
        <v>3.2882565139436541E-2</v>
      </c>
      <c r="BR15" s="4" t="s">
        <v>55</v>
      </c>
      <c r="BS15" s="15">
        <v>632287</v>
      </c>
      <c r="BT15" s="22" t="e">
        <f>BS15/#REF!</f>
        <v>#REF!</v>
      </c>
      <c r="BV15" s="4" t="s">
        <v>54</v>
      </c>
      <c r="BW15" s="15">
        <v>620540</v>
      </c>
      <c r="BX15" s="22" t="e">
        <f>BW15/#REF!</f>
        <v>#REF!</v>
      </c>
      <c r="BZ15" s="4" t="s">
        <v>54</v>
      </c>
      <c r="CA15" s="15">
        <v>604644</v>
      </c>
      <c r="CB15" s="22" t="e">
        <f>CA15/#REF!</f>
        <v>#REF!</v>
      </c>
      <c r="CD15" s="4" t="s">
        <v>55</v>
      </c>
      <c r="CE15" s="15">
        <v>538058</v>
      </c>
      <c r="CF15" s="22" t="e">
        <f>CE15/#REF!</f>
        <v>#REF!</v>
      </c>
    </row>
    <row r="16" spans="1:84" s="3" customFormat="1" ht="12.75" customHeight="1" x14ac:dyDescent="0.2">
      <c r="B16" s="4" t="s">
        <v>63</v>
      </c>
      <c r="C16" s="15">
        <v>1132234117</v>
      </c>
      <c r="D16" s="22">
        <f>C16/$C$121</f>
        <v>3.7915534441844125E-2</v>
      </c>
      <c r="F16" s="4" t="s">
        <v>59</v>
      </c>
      <c r="G16" s="15">
        <v>945244549</v>
      </c>
      <c r="H16" s="22">
        <f t="shared" si="0"/>
        <v>3.2449409363043781E-2</v>
      </c>
      <c r="J16" s="4" t="s">
        <v>59</v>
      </c>
      <c r="K16" s="15">
        <v>928986586</v>
      </c>
      <c r="L16" s="22">
        <f t="shared" si="3"/>
        <v>3.2518414527641495E-2</v>
      </c>
      <c r="N16" s="4" t="s">
        <v>59</v>
      </c>
      <c r="O16" s="15">
        <v>895882244</v>
      </c>
      <c r="P16" s="22" t="e">
        <f>O16/#REF!</f>
        <v>#REF!</v>
      </c>
      <c r="R16" s="4" t="s">
        <v>59</v>
      </c>
      <c r="S16" s="15">
        <v>867910774</v>
      </c>
      <c r="T16" s="22" t="e">
        <f>S16/#REF!</f>
        <v>#REF!</v>
      </c>
      <c r="V16" s="4" t="s">
        <v>59</v>
      </c>
      <c r="W16" s="15">
        <v>869011105</v>
      </c>
      <c r="X16" s="22" t="e">
        <f>W16/#REF!</f>
        <v>#REF!</v>
      </c>
      <c r="Z16" s="4" t="s">
        <v>59</v>
      </c>
      <c r="AA16" s="15">
        <v>822693347</v>
      </c>
      <c r="AB16" s="22">
        <f>AA16/$AA$123</f>
        <v>3.1023616033490239E-2</v>
      </c>
      <c r="AD16" s="4" t="s">
        <v>56</v>
      </c>
      <c r="AE16" s="15">
        <v>785138386</v>
      </c>
      <c r="AF16" s="22">
        <f>AE16/$AE$128</f>
        <v>2.9964682356078878E-2</v>
      </c>
      <c r="AH16" s="4" t="s">
        <v>42</v>
      </c>
      <c r="AI16" s="15">
        <v>796974743</v>
      </c>
      <c r="AJ16" s="22">
        <f>AI16/$AI$126</f>
        <v>3.0432745201415791E-2</v>
      </c>
      <c r="AL16" s="4" t="s">
        <v>42</v>
      </c>
      <c r="AM16" s="15">
        <v>795481003</v>
      </c>
      <c r="AN16" s="22">
        <f>AM16/$AM$130</f>
        <v>3.0725696582819803E-2</v>
      </c>
      <c r="AP16" s="4" t="s">
        <v>59</v>
      </c>
      <c r="AQ16" s="15">
        <v>692715634</v>
      </c>
      <c r="AR16" s="22">
        <f>AQ16/$AQ$132</f>
        <v>2.7398364501681139E-2</v>
      </c>
      <c r="AT16" s="4" t="s">
        <v>60</v>
      </c>
      <c r="AU16" s="15">
        <v>676407116</v>
      </c>
      <c r="AV16" s="22">
        <f>AU16/$AU$146</f>
        <v>2.712797225011887E-2</v>
      </c>
      <c r="AX16" s="4" t="s">
        <v>60</v>
      </c>
      <c r="AY16" s="15">
        <v>666951675</v>
      </c>
      <c r="AZ16" s="22">
        <f>AY16/$AY$144</f>
        <v>2.756586737215359E-2</v>
      </c>
      <c r="BB16" s="4" t="s">
        <v>61</v>
      </c>
      <c r="BC16" s="15">
        <v>665379203</v>
      </c>
      <c r="BD16" s="22">
        <f>BC16/$BC$143</f>
        <v>2.8027850274223935E-2</v>
      </c>
      <c r="BF16" s="4" t="s">
        <v>55</v>
      </c>
      <c r="BG16" s="15">
        <v>630878</v>
      </c>
      <c r="BH16" s="22">
        <f t="shared" si="1"/>
        <v>2.959804740844553E-2</v>
      </c>
      <c r="BJ16" s="4" t="s">
        <v>55</v>
      </c>
      <c r="BK16" s="15">
        <v>636646</v>
      </c>
      <c r="BL16" s="22" t="e">
        <f>BK16/#REF!</f>
        <v>#REF!</v>
      </c>
      <c r="BN16" s="4" t="s">
        <v>55</v>
      </c>
      <c r="BO16" s="15">
        <v>619905</v>
      </c>
      <c r="BP16" s="22">
        <f t="shared" si="2"/>
        <v>2.9815564397492379E-2</v>
      </c>
      <c r="BR16" s="4" t="s">
        <v>62</v>
      </c>
      <c r="BS16" s="15">
        <v>570406</v>
      </c>
      <c r="BT16" s="22" t="e">
        <f>BS16/#REF!</f>
        <v>#REF!</v>
      </c>
      <c r="BV16" s="4" t="s">
        <v>62</v>
      </c>
      <c r="BW16" s="15">
        <v>558733</v>
      </c>
      <c r="BX16" s="22" t="e">
        <f>BW16/#REF!</f>
        <v>#REF!</v>
      </c>
      <c r="BZ16" s="4" t="s">
        <v>62</v>
      </c>
      <c r="CA16" s="15">
        <v>537696</v>
      </c>
      <c r="CB16" s="22" t="e">
        <f>CA16/#REF!</f>
        <v>#REF!</v>
      </c>
      <c r="CD16" s="4" t="s">
        <v>62</v>
      </c>
      <c r="CE16" s="15">
        <v>530375</v>
      </c>
      <c r="CF16" s="22" t="e">
        <f>CE16/#REF!</f>
        <v>#REF!</v>
      </c>
    </row>
    <row r="17" spans="2:84" s="3" customFormat="1" ht="12.75" customHeight="1" x14ac:dyDescent="0.2">
      <c r="B17" s="4" t="s">
        <v>59</v>
      </c>
      <c r="C17" s="15">
        <v>982877302</v>
      </c>
      <c r="D17" s="22">
        <f>C17/$C$121</f>
        <v>3.2913968618813336E-2</v>
      </c>
      <c r="F17" s="4" t="s">
        <v>64</v>
      </c>
      <c r="G17" s="15">
        <v>767932314</v>
      </c>
      <c r="H17" s="22">
        <f t="shared" si="0"/>
        <v>2.6362437156033237E-2</v>
      </c>
      <c r="J17" s="4" t="s">
        <v>64</v>
      </c>
      <c r="K17" s="15">
        <v>773962741</v>
      </c>
      <c r="L17" s="22">
        <f t="shared" si="3"/>
        <v>2.7091931810506929E-2</v>
      </c>
      <c r="N17" s="4" t="s">
        <v>64</v>
      </c>
      <c r="O17" s="15">
        <v>772762372</v>
      </c>
      <c r="P17" s="22" t="e">
        <f>O17/#REF!</f>
        <v>#REF!</v>
      </c>
      <c r="R17" s="4" t="s">
        <v>56</v>
      </c>
      <c r="S17" s="15">
        <v>785875305</v>
      </c>
      <c r="T17" s="22" t="e">
        <f>S17/#REF!</f>
        <v>#REF!</v>
      </c>
      <c r="V17" s="4" t="s">
        <v>56</v>
      </c>
      <c r="W17" s="15">
        <v>790437256</v>
      </c>
      <c r="X17" s="22" t="e">
        <f>W17/#REF!</f>
        <v>#REF!</v>
      </c>
      <c r="Z17" s="4" t="s">
        <v>56</v>
      </c>
      <c r="AA17" s="15">
        <v>775182624</v>
      </c>
      <c r="AB17" s="22">
        <f>AA17/$AA$123</f>
        <v>2.9231995336422033E-2</v>
      </c>
      <c r="AD17" s="4" t="s">
        <v>59</v>
      </c>
      <c r="AE17" s="15">
        <v>782925523</v>
      </c>
      <c r="AF17" s="22">
        <f>AE17/$AE$128</f>
        <v>2.9880228789580448E-2</v>
      </c>
      <c r="AH17" s="4" t="s">
        <v>59</v>
      </c>
      <c r="AI17" s="15">
        <v>744651039</v>
      </c>
      <c r="AJ17" s="22">
        <f>AI17/$AI$126</f>
        <v>2.843474718979461E-2</v>
      </c>
      <c r="AL17" s="4" t="s">
        <v>59</v>
      </c>
      <c r="AM17" s="15">
        <v>714869649</v>
      </c>
      <c r="AN17" s="22">
        <f>AM17/$AM$130</f>
        <v>2.7612058425788569E-2</v>
      </c>
      <c r="AP17" s="4" t="s">
        <v>42</v>
      </c>
      <c r="AQ17" s="15">
        <v>692186959</v>
      </c>
      <c r="AR17" s="22">
        <f>AQ17/$AQ$132</f>
        <v>2.7377454290272621E-2</v>
      </c>
      <c r="AT17" s="4" t="s">
        <v>65</v>
      </c>
      <c r="AU17" s="15">
        <v>644029174</v>
      </c>
      <c r="AV17" s="22">
        <f>AU17/$AU$146</f>
        <v>2.5829423060858187E-2</v>
      </c>
      <c r="AX17" s="4" t="s">
        <v>42</v>
      </c>
      <c r="AY17" s="15">
        <v>629119962</v>
      </c>
      <c r="AZ17" s="22">
        <f>AY17/$AY$144</f>
        <v>2.6002239867927924E-2</v>
      </c>
      <c r="BB17" s="4" t="s">
        <v>66</v>
      </c>
      <c r="BC17" s="15">
        <v>627015982</v>
      </c>
      <c r="BD17" s="22">
        <f>BC17/$BC$143</f>
        <v>2.6411871582108181E-2</v>
      </c>
      <c r="BF17" s="4" t="s">
        <v>62</v>
      </c>
      <c r="BG17" s="15">
        <v>610890</v>
      </c>
      <c r="BH17" s="22">
        <f t="shared" si="1"/>
        <v>2.8660297523998759E-2</v>
      </c>
      <c r="BJ17" s="4" t="s">
        <v>62</v>
      </c>
      <c r="BK17" s="15">
        <v>601555</v>
      </c>
      <c r="BL17" s="22" t="e">
        <f>BK17/#REF!</f>
        <v>#REF!</v>
      </c>
      <c r="BN17" s="4" t="s">
        <v>62</v>
      </c>
      <c r="BO17" s="15">
        <v>577296</v>
      </c>
      <c r="BP17" s="22">
        <f t="shared" si="2"/>
        <v>2.7766199763535959E-2</v>
      </c>
      <c r="BR17" s="4" t="s">
        <v>58</v>
      </c>
      <c r="BS17" s="15">
        <v>534500</v>
      </c>
      <c r="BT17" s="22" t="e">
        <f>BS17/#REF!</f>
        <v>#REF!</v>
      </c>
      <c r="BV17" s="4" t="s">
        <v>58</v>
      </c>
      <c r="BW17" s="15">
        <v>518868</v>
      </c>
      <c r="BX17" s="22" t="e">
        <f>BW17/#REF!</f>
        <v>#REF!</v>
      </c>
      <c r="BZ17" s="4" t="s">
        <v>58</v>
      </c>
      <c r="CA17" s="15">
        <v>494076</v>
      </c>
      <c r="CB17" s="22" t="e">
        <f>CA17/#REF!</f>
        <v>#REF!</v>
      </c>
      <c r="CD17" s="4" t="s">
        <v>58</v>
      </c>
      <c r="CE17" s="15">
        <v>479014</v>
      </c>
      <c r="CF17" s="22" t="e">
        <f>CE17/#REF!</f>
        <v>#REF!</v>
      </c>
    </row>
    <row r="18" spans="2:84" s="3" customFormat="1" ht="12.75" customHeight="1" x14ac:dyDescent="0.2">
      <c r="B18" s="4" t="s">
        <v>64</v>
      </c>
      <c r="C18" s="15">
        <v>763626547</v>
      </c>
      <c r="D18" s="22">
        <f>C18/$C$121</f>
        <v>2.5571839082362678E-2</v>
      </c>
      <c r="F18" s="4" t="s">
        <v>67</v>
      </c>
      <c r="G18" s="15">
        <v>762128439</v>
      </c>
      <c r="H18" s="22">
        <f t="shared" si="0"/>
        <v>2.6163195260413549E-2</v>
      </c>
      <c r="J18" s="4" t="s">
        <v>67</v>
      </c>
      <c r="K18" s="15">
        <v>760692598</v>
      </c>
      <c r="L18" s="22">
        <f t="shared" si="3"/>
        <v>2.6627421324114307E-2</v>
      </c>
      <c r="N18" s="4" t="s">
        <v>56</v>
      </c>
      <c r="O18" s="15">
        <v>753418099</v>
      </c>
      <c r="P18" s="22" t="e">
        <f>O18/#REF!</f>
        <v>#REF!</v>
      </c>
      <c r="R18" s="4" t="s">
        <v>64</v>
      </c>
      <c r="S18" s="15">
        <v>766259201</v>
      </c>
      <c r="T18" s="22" t="e">
        <f>S18/#REF!</f>
        <v>#REF!</v>
      </c>
      <c r="V18" s="4" t="s">
        <v>64</v>
      </c>
      <c r="W18" s="15">
        <v>555723552</v>
      </c>
      <c r="X18" s="22" t="e">
        <f>W18/#REF!</f>
        <v>#REF!</v>
      </c>
      <c r="Z18" s="4" t="s">
        <v>68</v>
      </c>
      <c r="AA18" s="15">
        <v>513855441</v>
      </c>
      <c r="AB18" s="22">
        <f>AA18/$AA$123</f>
        <v>1.9377394938753283E-2</v>
      </c>
      <c r="AD18" s="4" t="s">
        <v>65</v>
      </c>
      <c r="AE18" s="15">
        <v>713839488</v>
      </c>
      <c r="AF18" s="22">
        <f>AE18/$AE$128</f>
        <v>2.7243571187647905E-2</v>
      </c>
      <c r="AH18" s="4" t="s">
        <v>65</v>
      </c>
      <c r="AI18" s="15">
        <v>703412135</v>
      </c>
      <c r="AJ18" s="22">
        <f>AI18/$AI$126</f>
        <v>2.6860025946943825E-2</v>
      </c>
      <c r="AL18" s="4" t="s">
        <v>65</v>
      </c>
      <c r="AM18" s="15">
        <v>695881276</v>
      </c>
      <c r="AN18" s="22">
        <f>AM18/$AM$130</f>
        <v>2.6878626721952636E-2</v>
      </c>
      <c r="AP18" s="4" t="s">
        <v>65</v>
      </c>
      <c r="AQ18" s="15">
        <v>656080789</v>
      </c>
      <c r="AR18" s="22">
        <f>AQ18/$AQ$132</f>
        <v>2.5949379106365821E-2</v>
      </c>
      <c r="AT18" s="4" t="s">
        <v>42</v>
      </c>
      <c r="AU18" s="15">
        <v>631101335</v>
      </c>
      <c r="AV18" s="22">
        <f>AU18/$AU$146</f>
        <v>2.5310939370562408E-2</v>
      </c>
      <c r="AX18" s="4" t="s">
        <v>65</v>
      </c>
      <c r="AY18" s="15">
        <v>623509444</v>
      </c>
      <c r="AZ18" s="22">
        <f>AY18/$AY$144</f>
        <v>2.5770350810782845E-2</v>
      </c>
      <c r="BB18" s="4" t="s">
        <v>69</v>
      </c>
      <c r="BC18" s="15">
        <v>619887091</v>
      </c>
      <c r="BD18" s="22">
        <f>BC18/$BC$143</f>
        <v>2.6111580426826517E-2</v>
      </c>
      <c r="BF18" s="4" t="s">
        <v>70</v>
      </c>
      <c r="BG18" s="15">
        <v>450086</v>
      </c>
      <c r="BH18" s="22">
        <f t="shared" si="1"/>
        <v>2.1116074369176948E-2</v>
      </c>
      <c r="BJ18" s="4" t="s">
        <v>70</v>
      </c>
      <c r="BK18" s="15">
        <v>449112</v>
      </c>
      <c r="BL18" s="22" t="e">
        <f>BK18/#REF!</f>
        <v>#REF!</v>
      </c>
      <c r="BN18" s="4" t="s">
        <v>70</v>
      </c>
      <c r="BO18" s="15">
        <v>346307</v>
      </c>
      <c r="BP18" s="22">
        <f t="shared" si="2"/>
        <v>1.665632421064904E-2</v>
      </c>
      <c r="BR18" s="4" t="s">
        <v>71</v>
      </c>
      <c r="BS18" s="15">
        <v>394404</v>
      </c>
      <c r="BT18" s="22" t="e">
        <f>BS18/#REF!</f>
        <v>#REF!</v>
      </c>
      <c r="BV18" s="4" t="s">
        <v>72</v>
      </c>
      <c r="BW18" s="15">
        <v>436230</v>
      </c>
      <c r="BX18" s="22" t="e">
        <f>BW18/#REF!</f>
        <v>#REF!</v>
      </c>
      <c r="BZ18" s="4" t="s">
        <v>72</v>
      </c>
      <c r="CA18" s="15">
        <v>405664</v>
      </c>
      <c r="CB18" s="22" t="e">
        <f>CA18/#REF!</f>
        <v>#REF!</v>
      </c>
      <c r="CD18" s="4" t="s">
        <v>73</v>
      </c>
      <c r="CE18" s="15">
        <v>476159</v>
      </c>
      <c r="CF18" s="22" t="e">
        <f>CE18/#REF!</f>
        <v>#REF!</v>
      </c>
    </row>
    <row r="19" spans="2:84" s="3" customFormat="1" ht="12.75" customHeight="1" x14ac:dyDescent="0.2">
      <c r="B19" s="4" t="s">
        <v>67</v>
      </c>
      <c r="C19" s="15">
        <v>739332914</v>
      </c>
      <c r="D19" s="22">
        <f>C19/$C$121</f>
        <v>2.4758309384838983E-2</v>
      </c>
      <c r="F19" s="4" t="s">
        <v>74</v>
      </c>
      <c r="G19" s="15">
        <v>622146151</v>
      </c>
      <c r="H19" s="22">
        <f t="shared" si="0"/>
        <v>2.1357727118129142E-2</v>
      </c>
      <c r="J19" s="4" t="s">
        <v>74</v>
      </c>
      <c r="K19" s="15">
        <v>636334446</v>
      </c>
      <c r="L19" s="22">
        <f t="shared" si="3"/>
        <v>2.2274366072757377E-2</v>
      </c>
      <c r="N19" s="4" t="s">
        <v>74</v>
      </c>
      <c r="O19" s="15">
        <v>576497493</v>
      </c>
      <c r="P19" s="22" t="e">
        <f>O19/#REF!</f>
        <v>#REF!</v>
      </c>
      <c r="R19" s="4" t="s">
        <v>68</v>
      </c>
      <c r="S19" s="15">
        <v>528570583</v>
      </c>
      <c r="T19" s="22" t="e">
        <f>S19/#REF!</f>
        <v>#REF!</v>
      </c>
      <c r="V19" s="4" t="s">
        <v>68</v>
      </c>
      <c r="W19" s="15">
        <v>507109522</v>
      </c>
      <c r="X19" s="22" t="e">
        <f>W19/#REF!</f>
        <v>#REF!</v>
      </c>
      <c r="Z19" s="4" t="s">
        <v>64</v>
      </c>
      <c r="AA19" s="15">
        <v>513642183</v>
      </c>
      <c r="AB19" s="22">
        <f>AA19/$AA$123</f>
        <v>1.9369353018477403E-2</v>
      </c>
      <c r="AD19" s="4" t="s">
        <v>64</v>
      </c>
      <c r="AE19" s="15">
        <v>512236103</v>
      </c>
      <c r="AF19" s="22">
        <f>AE19/$AE$128</f>
        <v>1.9549409876529335E-2</v>
      </c>
      <c r="AH19" s="4" t="s">
        <v>68</v>
      </c>
      <c r="AI19" s="15">
        <v>530948783</v>
      </c>
      <c r="AJ19" s="22">
        <f>AI19/$AI$126</f>
        <v>2.0274455583394572E-2</v>
      </c>
      <c r="AL19" s="4" t="s">
        <v>75</v>
      </c>
      <c r="AM19" s="15">
        <v>558116894</v>
      </c>
      <c r="AN19" s="22">
        <f>AM19/$AM$130</f>
        <v>2.1557435410924329E-2</v>
      </c>
      <c r="AP19" s="4" t="s">
        <v>75</v>
      </c>
      <c r="AQ19" s="15">
        <v>536742592</v>
      </c>
      <c r="AR19" s="22">
        <f>AQ19/$AQ$132</f>
        <v>2.1229301689462264E-2</v>
      </c>
      <c r="AT19" s="4" t="s">
        <v>75</v>
      </c>
      <c r="AU19" s="15">
        <v>477749515</v>
      </c>
      <c r="AV19" s="22">
        <f>AU19/$AU$146</f>
        <v>1.9160613894883608E-2</v>
      </c>
      <c r="AX19" s="4" t="s">
        <v>75</v>
      </c>
      <c r="AY19" s="15">
        <v>453510310</v>
      </c>
      <c r="AZ19" s="22">
        <f>AY19/$AY$144</f>
        <v>1.8744094251452716E-2</v>
      </c>
      <c r="BB19" s="4" t="s">
        <v>76</v>
      </c>
      <c r="BC19" s="15">
        <v>564288556</v>
      </c>
      <c r="BD19" s="22">
        <f>BC19/$BC$143</f>
        <v>2.3769596476290872E-2</v>
      </c>
      <c r="BF19" s="4" t="s">
        <v>77</v>
      </c>
      <c r="BG19" s="15">
        <v>293677</v>
      </c>
      <c r="BH19" s="22">
        <f t="shared" si="1"/>
        <v>1.377804546801451E-2</v>
      </c>
      <c r="BJ19" s="4" t="s">
        <v>78</v>
      </c>
      <c r="BK19" s="15">
        <v>274352</v>
      </c>
      <c r="BL19" s="22" t="e">
        <f>BK19/#REF!</f>
        <v>#REF!</v>
      </c>
      <c r="BN19" s="4" t="s">
        <v>78</v>
      </c>
      <c r="BO19" s="15">
        <v>265897</v>
      </c>
      <c r="BP19" s="22">
        <f t="shared" si="2"/>
        <v>1.2788845269194523E-2</v>
      </c>
      <c r="BR19" s="4" t="s">
        <v>79</v>
      </c>
      <c r="BS19" s="15">
        <v>343876</v>
      </c>
      <c r="BT19" s="22" t="e">
        <f>BS19/#REF!</f>
        <v>#REF!</v>
      </c>
      <c r="BV19" s="4" t="s">
        <v>71</v>
      </c>
      <c r="BW19" s="15">
        <v>397742</v>
      </c>
      <c r="BX19" s="22" t="e">
        <f>BW19/#REF!</f>
        <v>#REF!</v>
      </c>
      <c r="BZ19" s="4" t="s">
        <v>71</v>
      </c>
      <c r="CA19" s="15">
        <v>391411</v>
      </c>
      <c r="CB19" s="22" t="e">
        <f>CA19/#REF!</f>
        <v>#REF!</v>
      </c>
      <c r="CD19" s="4" t="s">
        <v>72</v>
      </c>
      <c r="CE19" s="15">
        <v>370429</v>
      </c>
      <c r="CF19" s="22" t="e">
        <f>CE19/#REF!</f>
        <v>#REF!</v>
      </c>
    </row>
    <row r="20" spans="2:84" s="3" customFormat="1" ht="12.75" customHeight="1" x14ac:dyDescent="0.2">
      <c r="B20" s="4" t="s">
        <v>68</v>
      </c>
      <c r="C20" s="15">
        <v>524426429</v>
      </c>
      <c r="D20" s="22">
        <f>C20/$C$121</f>
        <v>1.7561657993178825E-2</v>
      </c>
      <c r="F20" s="4" t="s">
        <v>68</v>
      </c>
      <c r="G20" s="15">
        <v>527847596</v>
      </c>
      <c r="H20" s="22">
        <f t="shared" si="0"/>
        <v>1.8120541125598761E-2</v>
      </c>
      <c r="J20" s="4" t="s">
        <v>68</v>
      </c>
      <c r="K20" s="15">
        <v>523451839</v>
      </c>
      <c r="L20" s="22">
        <f t="shared" si="3"/>
        <v>1.8323002874724239E-2</v>
      </c>
      <c r="N20" s="4" t="s">
        <v>68</v>
      </c>
      <c r="O20" s="15">
        <v>552434243</v>
      </c>
      <c r="P20" s="22" t="e">
        <f>O20/#REF!</f>
        <v>#REF!</v>
      </c>
      <c r="R20" s="4" t="s">
        <v>74</v>
      </c>
      <c r="S20" s="15">
        <v>517650770</v>
      </c>
      <c r="T20" s="22" t="e">
        <f>S20/#REF!</f>
        <v>#REF!</v>
      </c>
      <c r="V20" s="4" t="s">
        <v>74</v>
      </c>
      <c r="W20" s="15">
        <v>440303260</v>
      </c>
      <c r="X20" s="22" t="e">
        <f>W20/#REF!</f>
        <v>#REF!</v>
      </c>
      <c r="Z20" s="4" t="s">
        <v>74</v>
      </c>
      <c r="AA20" s="15">
        <v>423754763</v>
      </c>
      <c r="AB20" s="22">
        <f>AA20/$AA$123</f>
        <v>1.5979714808213533E-2</v>
      </c>
      <c r="AD20" s="4" t="s">
        <v>68</v>
      </c>
      <c r="AE20" s="15">
        <v>502971833</v>
      </c>
      <c r="AF20" s="22">
        <f>AE20/$AE$128</f>
        <v>1.9195840476840156E-2</v>
      </c>
      <c r="AH20" s="4" t="s">
        <v>64</v>
      </c>
      <c r="AI20" s="15">
        <v>507308850</v>
      </c>
      <c r="AJ20" s="22">
        <f>AI20/$AI$126</f>
        <v>1.9371756892016416E-2</v>
      </c>
      <c r="AL20" s="4" t="s">
        <v>64</v>
      </c>
      <c r="AM20" s="15">
        <v>494158717</v>
      </c>
      <c r="AN20" s="22">
        <f>AM20/$AM$130</f>
        <v>1.9087031299347721E-2</v>
      </c>
      <c r="AP20" s="4" t="s">
        <v>64</v>
      </c>
      <c r="AQ20" s="15">
        <v>479434154</v>
      </c>
      <c r="AR20" s="22">
        <f>AQ20/$AQ$132</f>
        <v>1.8962632083235367E-2</v>
      </c>
      <c r="AT20" s="4" t="s">
        <v>80</v>
      </c>
      <c r="AU20" s="15">
        <v>475106256</v>
      </c>
      <c r="AV20" s="22">
        <f>AU20/$AU$146</f>
        <v>1.9054603394541864E-2</v>
      </c>
      <c r="AX20" s="4" t="s">
        <v>64</v>
      </c>
      <c r="AY20" s="15">
        <v>445001574</v>
      </c>
      <c r="AZ20" s="22">
        <f>AY20/$AY$144</f>
        <v>1.8392418565083581E-2</v>
      </c>
      <c r="BB20" s="4" t="s">
        <v>64</v>
      </c>
      <c r="BC20" s="15">
        <v>444894466</v>
      </c>
      <c r="BD20" s="22">
        <f>BC20/$BC$143</f>
        <v>1.8740344490266268E-2</v>
      </c>
      <c r="BF20" s="4" t="s">
        <v>78</v>
      </c>
      <c r="BG20" s="15">
        <v>267650</v>
      </c>
      <c r="BH20" s="22">
        <f t="shared" si="1"/>
        <v>1.2556972011815987E-2</v>
      </c>
      <c r="BJ20" s="4" t="s">
        <v>77</v>
      </c>
      <c r="BK20" s="15">
        <v>272832</v>
      </c>
      <c r="BL20" s="22" t="e">
        <f>BK20/#REF!</f>
        <v>#REF!</v>
      </c>
      <c r="BN20" s="4" t="s">
        <v>77</v>
      </c>
      <c r="BO20" s="15">
        <v>251369</v>
      </c>
      <c r="BP20" s="22">
        <f t="shared" si="2"/>
        <v>1.2090092202891187E-2</v>
      </c>
      <c r="BR20" s="4" t="s">
        <v>78</v>
      </c>
      <c r="BS20" s="15">
        <v>262128</v>
      </c>
      <c r="BT20" s="22" t="e">
        <f>BS20/#REF!</f>
        <v>#REF!</v>
      </c>
      <c r="BV20" s="4" t="s">
        <v>78</v>
      </c>
      <c r="BW20" s="15">
        <v>256739</v>
      </c>
      <c r="BX20" s="22" t="e">
        <f>BW20/#REF!</f>
        <v>#REF!</v>
      </c>
      <c r="BZ20" s="4" t="s">
        <v>78</v>
      </c>
      <c r="CA20" s="15">
        <v>247324</v>
      </c>
      <c r="CB20" s="22" t="e">
        <f>CA20/#REF!</f>
        <v>#REF!</v>
      </c>
      <c r="CD20" s="4" t="s">
        <v>71</v>
      </c>
      <c r="CE20" s="15">
        <v>260178</v>
      </c>
      <c r="CF20" s="22" t="e">
        <f>CE20/#REF!</f>
        <v>#REF!</v>
      </c>
    </row>
    <row r="21" spans="2:84" s="3" customFormat="1" ht="12.75" customHeight="1" x14ac:dyDescent="0.2">
      <c r="B21" s="4" t="s">
        <v>83</v>
      </c>
      <c r="C21" s="15">
        <v>357491081</v>
      </c>
      <c r="D21" s="22">
        <f>C21/$C$121</f>
        <v>1.197143346132502E-2</v>
      </c>
      <c r="F21" s="4" t="s">
        <v>63</v>
      </c>
      <c r="G21" s="15">
        <v>469610400</v>
      </c>
      <c r="H21" s="22">
        <f t="shared" si="0"/>
        <v>1.6121309693733803E-2</v>
      </c>
      <c r="J21" s="4" t="s">
        <v>63</v>
      </c>
      <c r="K21" s="15">
        <v>446678286</v>
      </c>
      <c r="L21" s="22">
        <f t="shared" si="3"/>
        <v>1.5635607535720006E-2</v>
      </c>
      <c r="N21" s="4" t="s">
        <v>63</v>
      </c>
      <c r="O21" s="15">
        <v>447596561</v>
      </c>
      <c r="P21" s="22" t="e">
        <f>O21/#REF!</f>
        <v>#REF!</v>
      </c>
      <c r="R21" s="4" t="s">
        <v>63</v>
      </c>
      <c r="S21" s="15">
        <v>414021316</v>
      </c>
      <c r="T21" s="22" t="e">
        <f>S21/#REF!</f>
        <v>#REF!</v>
      </c>
      <c r="V21" s="4" t="s">
        <v>63</v>
      </c>
      <c r="W21" s="15">
        <v>395493908</v>
      </c>
      <c r="X21" s="22" t="e">
        <f>W21/#REF!</f>
        <v>#REF!</v>
      </c>
      <c r="Z21" s="4" t="s">
        <v>63</v>
      </c>
      <c r="AA21" s="15">
        <v>381624239</v>
      </c>
      <c r="AB21" s="22">
        <f>AA21/$AA$123</f>
        <v>1.4390980433939148E-2</v>
      </c>
      <c r="AD21" s="4" t="s">
        <v>74</v>
      </c>
      <c r="AE21" s="15">
        <v>428623376</v>
      </c>
      <c r="AF21" s="22">
        <f>AE21/$AE$128</f>
        <v>1.6358343371368628E-2</v>
      </c>
      <c r="AH21" s="4" t="s">
        <v>63</v>
      </c>
      <c r="AI21" s="15">
        <v>454813159</v>
      </c>
      <c r="AJ21" s="22">
        <f>AI21/$AI$126</f>
        <v>1.7367191499690984E-2</v>
      </c>
      <c r="AL21" s="4" t="s">
        <v>80</v>
      </c>
      <c r="AM21" s="15">
        <v>438069540</v>
      </c>
      <c r="AN21" s="22">
        <f>AM21/$AM$130</f>
        <v>1.6920569714994744E-2</v>
      </c>
      <c r="AP21" s="4" t="s">
        <v>74</v>
      </c>
      <c r="AQ21" s="15">
        <v>401493492</v>
      </c>
      <c r="AR21" s="22">
        <f>AQ21/$AQ$132</f>
        <v>1.5879914497308429E-2</v>
      </c>
      <c r="AT21" s="4" t="s">
        <v>64</v>
      </c>
      <c r="AU21" s="15">
        <v>451755710</v>
      </c>
      <c r="AV21" s="22">
        <f>AU21/$AU$146</f>
        <v>1.8118106795187452E-2</v>
      </c>
      <c r="AX21" s="4" t="s">
        <v>63</v>
      </c>
      <c r="AY21" s="15">
        <v>283684896</v>
      </c>
      <c r="AZ21" s="22">
        <f>AY21/$AY$144</f>
        <v>1.1725017736283795E-2</v>
      </c>
      <c r="BB21" s="4" t="s">
        <v>81</v>
      </c>
      <c r="BC21" s="15">
        <v>270260535</v>
      </c>
      <c r="BD21" s="22">
        <f>BC21/$BC$143</f>
        <v>1.138421786533003E-2</v>
      </c>
      <c r="BF21" s="4" t="s">
        <v>82</v>
      </c>
      <c r="BG21" s="15">
        <v>266499</v>
      </c>
      <c r="BH21" s="22">
        <f t="shared" si="1"/>
        <v>1.2502972106022598E-2</v>
      </c>
      <c r="BJ21" s="4" t="s">
        <v>82</v>
      </c>
      <c r="BK21" s="15">
        <v>263382</v>
      </c>
      <c r="BL21" s="22" t="e">
        <f>BK21/#REF!</f>
        <v>#REF!</v>
      </c>
      <c r="BN21" s="4" t="s">
        <v>82</v>
      </c>
      <c r="BO21" s="15">
        <v>251054</v>
      </c>
      <c r="BP21" s="22">
        <f t="shared" si="2"/>
        <v>1.207494165113695E-2</v>
      </c>
      <c r="BR21" s="4" t="s">
        <v>77</v>
      </c>
      <c r="BS21" s="15">
        <v>249783</v>
      </c>
      <c r="BT21" s="22" t="e">
        <f>BS21/#REF!</f>
        <v>#REF!</v>
      </c>
      <c r="BV21" s="4" t="s">
        <v>82</v>
      </c>
      <c r="BW21" s="15">
        <v>245523</v>
      </c>
      <c r="BX21" s="22" t="e">
        <f>BW21/#REF!</f>
        <v>#REF!</v>
      </c>
      <c r="BZ21" s="4" t="s">
        <v>82</v>
      </c>
      <c r="CA21" s="15">
        <v>235898</v>
      </c>
      <c r="CB21" s="22" t="e">
        <f>CA21/#REF!</f>
        <v>#REF!</v>
      </c>
      <c r="CD21" s="4" t="s">
        <v>78</v>
      </c>
      <c r="CE21" s="15">
        <v>239783</v>
      </c>
      <c r="CF21" s="22" t="e">
        <f>CE21/#REF!</f>
        <v>#REF!</v>
      </c>
    </row>
    <row r="22" spans="2:84" s="3" customFormat="1" ht="12.75" customHeight="1" x14ac:dyDescent="0.2">
      <c r="B22" s="4" t="s">
        <v>89</v>
      </c>
      <c r="C22" s="15">
        <v>272963030</v>
      </c>
      <c r="D22" s="22">
        <f>C22/$C$121</f>
        <v>9.1408119662897691E-3</v>
      </c>
      <c r="F22" s="4" t="s">
        <v>83</v>
      </c>
      <c r="G22" s="15">
        <v>349661285</v>
      </c>
      <c r="H22" s="22">
        <f t="shared" si="0"/>
        <v>1.2003562662568627E-2</v>
      </c>
      <c r="J22" s="4" t="s">
        <v>83</v>
      </c>
      <c r="K22" s="15">
        <v>353338608</v>
      </c>
      <c r="L22" s="22">
        <f t="shared" si="3"/>
        <v>1.2368328560089481E-2</v>
      </c>
      <c r="N22" s="4" t="s">
        <v>84</v>
      </c>
      <c r="O22" s="15">
        <v>348271043</v>
      </c>
      <c r="P22" s="22" t="e">
        <f>O22/#REF!</f>
        <v>#REF!</v>
      </c>
      <c r="R22" s="4" t="s">
        <v>84</v>
      </c>
      <c r="S22" s="15">
        <v>338660157</v>
      </c>
      <c r="T22" s="22" t="e">
        <f>S22/#REF!</f>
        <v>#REF!</v>
      </c>
      <c r="V22" s="4" t="s">
        <v>84</v>
      </c>
      <c r="W22" s="15">
        <v>334039169</v>
      </c>
      <c r="X22" s="22" t="e">
        <f>W22/#REF!</f>
        <v>#REF!</v>
      </c>
      <c r="Z22" s="4" t="s">
        <v>84</v>
      </c>
      <c r="AA22" s="15">
        <v>321400398</v>
      </c>
      <c r="AB22" s="22">
        <f>AA22/$AA$123</f>
        <v>1.2119950376313112E-2</v>
      </c>
      <c r="AD22" s="4" t="s">
        <v>63</v>
      </c>
      <c r="AE22" s="15">
        <v>422165204</v>
      </c>
      <c r="AF22" s="22">
        <f>AE22/$AE$128</f>
        <v>1.6111868258150912E-2</v>
      </c>
      <c r="AH22" s="4" t="s">
        <v>74</v>
      </c>
      <c r="AI22" s="15">
        <v>423369618</v>
      </c>
      <c r="AJ22" s="22">
        <f>AI22/$AI$126</f>
        <v>1.6166509445600757E-2</v>
      </c>
      <c r="AL22" s="4" t="s">
        <v>63</v>
      </c>
      <c r="AM22" s="15">
        <v>420061017</v>
      </c>
      <c r="AN22" s="22">
        <f>AM22/$AM$130</f>
        <v>1.6224985016534344E-2</v>
      </c>
      <c r="AP22" s="4" t="s">
        <v>80</v>
      </c>
      <c r="AQ22" s="15">
        <v>369658024</v>
      </c>
      <c r="AR22" s="22">
        <f>AQ22/$AQ$132</f>
        <v>1.4620754585889994E-2</v>
      </c>
      <c r="AT22" s="4" t="s">
        <v>63</v>
      </c>
      <c r="AU22" s="15">
        <v>324672818</v>
      </c>
      <c r="AV22" s="22">
        <f>AU22/$AU$146</f>
        <v>1.3021322497547312E-2</v>
      </c>
      <c r="AX22" s="4" t="s">
        <v>85</v>
      </c>
      <c r="AY22" s="15">
        <v>274232172</v>
      </c>
      <c r="AZ22" s="22">
        <f>AY22/$AY$144</f>
        <v>1.1334325957768397E-2</v>
      </c>
      <c r="BB22" s="4" t="s">
        <v>86</v>
      </c>
      <c r="BC22" s="15">
        <v>266610022</v>
      </c>
      <c r="BD22" s="22">
        <f>BC22/$BC$143</f>
        <v>1.1230446855766168E-2</v>
      </c>
      <c r="BF22" s="4" t="s">
        <v>87</v>
      </c>
      <c r="BG22" s="15">
        <v>231096</v>
      </c>
      <c r="BH22" s="22">
        <f t="shared" si="1"/>
        <v>1.0842017575350747E-2</v>
      </c>
      <c r="BJ22" s="4" t="s">
        <v>87</v>
      </c>
      <c r="BK22" s="15">
        <v>235627</v>
      </c>
      <c r="BL22" s="22" t="e">
        <f>BK22/#REF!</f>
        <v>#REF!</v>
      </c>
      <c r="BN22" s="4" t="s">
        <v>87</v>
      </c>
      <c r="BO22" s="15">
        <v>228079</v>
      </c>
      <c r="BP22" s="22">
        <f t="shared" si="2"/>
        <v>1.0969913312871591E-2</v>
      </c>
      <c r="BR22" s="4" t="s">
        <v>82</v>
      </c>
      <c r="BS22" s="15">
        <v>246452</v>
      </c>
      <c r="BT22" s="22" t="e">
        <f>BS22/#REF!</f>
        <v>#REF!</v>
      </c>
      <c r="BV22" s="4" t="s">
        <v>77</v>
      </c>
      <c r="BW22" s="15">
        <v>230515</v>
      </c>
      <c r="BX22" s="22" t="e">
        <f>BW22/#REF!</f>
        <v>#REF!</v>
      </c>
      <c r="BZ22" s="4" t="s">
        <v>77</v>
      </c>
      <c r="CA22" s="15">
        <v>202591</v>
      </c>
      <c r="CB22" s="22" t="e">
        <f>CA22/#REF!</f>
        <v>#REF!</v>
      </c>
      <c r="CD22" s="4" t="s">
        <v>88</v>
      </c>
      <c r="CE22" s="15">
        <v>236300</v>
      </c>
      <c r="CF22" s="22" t="e">
        <f>CE22/#REF!</f>
        <v>#REF!</v>
      </c>
    </row>
    <row r="23" spans="2:84" s="3" customFormat="1" ht="12.75" customHeight="1" x14ac:dyDescent="0.2">
      <c r="B23" s="4" t="s">
        <v>95</v>
      </c>
      <c r="C23" s="15">
        <v>260288424</v>
      </c>
      <c r="D23" s="22">
        <f>C23/$C$121</f>
        <v>8.7163728391566626E-3</v>
      </c>
      <c r="F23" s="4" t="s">
        <v>80</v>
      </c>
      <c r="G23" s="15">
        <v>304043162</v>
      </c>
      <c r="H23" s="22">
        <f t="shared" si="0"/>
        <v>1.0437532846087049E-2</v>
      </c>
      <c r="J23" s="4" t="s">
        <v>80</v>
      </c>
      <c r="K23" s="15">
        <v>306946092</v>
      </c>
      <c r="L23" s="22">
        <f t="shared" si="3"/>
        <v>1.074439653673921E-2</v>
      </c>
      <c r="N23" s="4" t="s">
        <v>80</v>
      </c>
      <c r="O23" s="15">
        <v>273216133</v>
      </c>
      <c r="P23" s="22" t="e">
        <f>O23/#REF!</f>
        <v>#REF!</v>
      </c>
      <c r="R23" s="4" t="s">
        <v>80</v>
      </c>
      <c r="S23" s="15">
        <v>260795462</v>
      </c>
      <c r="T23" s="22" t="e">
        <f>S23/#REF!</f>
        <v>#REF!</v>
      </c>
      <c r="V23" s="4" t="s">
        <v>80</v>
      </c>
      <c r="W23" s="15">
        <v>324435898</v>
      </c>
      <c r="X23" s="22" t="e">
        <f>W23/#REF!</f>
        <v>#REF!</v>
      </c>
      <c r="Z23" s="4" t="s">
        <v>80</v>
      </c>
      <c r="AA23" s="15">
        <v>290279978</v>
      </c>
      <c r="AB23" s="22">
        <f>AA23/$AA$123</f>
        <v>1.0946405015333123E-2</v>
      </c>
      <c r="AD23" s="4" t="s">
        <v>80</v>
      </c>
      <c r="AE23" s="15">
        <v>320096735</v>
      </c>
      <c r="AF23" s="22">
        <f>AE23/$AE$128</f>
        <v>1.221644127777107E-2</v>
      </c>
      <c r="AH23" s="4" t="s">
        <v>80</v>
      </c>
      <c r="AI23" s="15">
        <v>364709955</v>
      </c>
      <c r="AJ23" s="22">
        <f>AI23/$AI$126</f>
        <v>1.3926570735673638E-2</v>
      </c>
      <c r="AL23" s="4" t="s">
        <v>74</v>
      </c>
      <c r="AM23" s="15">
        <v>397676090</v>
      </c>
      <c r="AN23" s="22">
        <f>AM23/$AM$130</f>
        <v>1.536036037755906E-2</v>
      </c>
      <c r="AP23" s="4" t="s">
        <v>63</v>
      </c>
      <c r="AQ23" s="15">
        <v>369559658</v>
      </c>
      <c r="AR23" s="22">
        <f>AQ23/$AQ$132</f>
        <v>1.4616864003102061E-2</v>
      </c>
      <c r="AT23" s="4" t="s">
        <v>89</v>
      </c>
      <c r="AU23" s="15">
        <v>267743013</v>
      </c>
      <c r="AV23" s="22">
        <f>AU23/$AU$146</f>
        <v>1.0738096709832981E-2</v>
      </c>
      <c r="AX23" s="4" t="s">
        <v>80</v>
      </c>
      <c r="AY23" s="15">
        <v>271875320</v>
      </c>
      <c r="AZ23" s="22">
        <f>AY23/$AY$144</f>
        <v>1.1236914597870703E-2</v>
      </c>
      <c r="BB23" s="4" t="s">
        <v>89</v>
      </c>
      <c r="BC23" s="15">
        <v>257762890</v>
      </c>
      <c r="BD23" s="22">
        <f>BC23/$BC$143</f>
        <v>1.0857778022814539E-2</v>
      </c>
      <c r="BF23" s="4" t="s">
        <v>90</v>
      </c>
      <c r="BG23" s="15">
        <v>199454</v>
      </c>
      <c r="BH23" s="22">
        <f t="shared" si="1"/>
        <v>9.3575127802904747E-3</v>
      </c>
      <c r="BJ23" s="4" t="s">
        <v>91</v>
      </c>
      <c r="BK23" s="15">
        <v>173972</v>
      </c>
      <c r="BL23" s="22" t="e">
        <f>BK23/#REF!</f>
        <v>#REF!</v>
      </c>
      <c r="BN23" s="4" t="s">
        <v>92</v>
      </c>
      <c r="BO23" s="15">
        <v>173399</v>
      </c>
      <c r="BP23" s="22">
        <f t="shared" si="2"/>
        <v>8.3399699162948846E-3</v>
      </c>
      <c r="BR23" s="4" t="s">
        <v>87</v>
      </c>
      <c r="BS23" s="15">
        <v>229793</v>
      </c>
      <c r="BT23" s="22" t="e">
        <f>BS23/#REF!</f>
        <v>#REF!</v>
      </c>
      <c r="BV23" s="4" t="s">
        <v>93</v>
      </c>
      <c r="BW23" s="15">
        <v>172842</v>
      </c>
      <c r="BX23" s="22" t="e">
        <f>BW23/#REF!</f>
        <v>#REF!</v>
      </c>
      <c r="BZ23" s="4" t="s">
        <v>94</v>
      </c>
      <c r="CA23" s="15">
        <v>155591</v>
      </c>
      <c r="CB23" s="22" t="e">
        <f>CA23/#REF!</f>
        <v>#REF!</v>
      </c>
      <c r="CD23" s="4" t="s">
        <v>82</v>
      </c>
      <c r="CE23" s="15">
        <v>225846</v>
      </c>
      <c r="CF23" s="22" t="e">
        <f>CE23/#REF!</f>
        <v>#REF!</v>
      </c>
    </row>
    <row r="24" spans="2:84" s="3" customFormat="1" ht="12.75" customHeight="1" x14ac:dyDescent="0.2">
      <c r="B24" s="4" t="s">
        <v>80</v>
      </c>
      <c r="C24" s="15">
        <v>239358826</v>
      </c>
      <c r="D24" s="22">
        <f>C24/$C$121</f>
        <v>8.015495801529866E-3</v>
      </c>
      <c r="F24" s="4" t="s">
        <v>89</v>
      </c>
      <c r="G24" s="15">
        <v>267847961</v>
      </c>
      <c r="H24" s="22">
        <f t="shared" si="0"/>
        <v>9.1949836079357142E-3</v>
      </c>
      <c r="J24" s="4" t="s">
        <v>89</v>
      </c>
      <c r="K24" s="15">
        <v>259412903</v>
      </c>
      <c r="L24" s="22">
        <f t="shared" si="3"/>
        <v>9.0805361893275538E-3</v>
      </c>
      <c r="N24" s="4" t="s">
        <v>89</v>
      </c>
      <c r="O24" s="15">
        <v>257009688</v>
      </c>
      <c r="P24" s="22" t="e">
        <f>O24/#REF!</f>
        <v>#REF!</v>
      </c>
      <c r="R24" s="4" t="s">
        <v>89</v>
      </c>
      <c r="S24" s="15">
        <v>257490870</v>
      </c>
      <c r="T24" s="22" t="e">
        <f>S24/#REF!</f>
        <v>#REF!</v>
      </c>
      <c r="V24" s="4" t="s">
        <v>89</v>
      </c>
      <c r="W24" s="15">
        <v>251878106</v>
      </c>
      <c r="X24" s="22" t="e">
        <f>W24/#REF!</f>
        <v>#REF!</v>
      </c>
      <c r="Z24" s="4" t="s">
        <v>96</v>
      </c>
      <c r="AA24" s="15">
        <v>267711987</v>
      </c>
      <c r="AB24" s="22">
        <f>AA24/$AA$123</f>
        <v>1.0095370191745005E-2</v>
      </c>
      <c r="AD24" s="4" t="s">
        <v>84</v>
      </c>
      <c r="AE24" s="15">
        <v>306253788</v>
      </c>
      <c r="AF24" s="22">
        <f>AE24/$AE$128</f>
        <v>1.1688127394354555E-2</v>
      </c>
      <c r="AH24" s="4" t="s">
        <v>84</v>
      </c>
      <c r="AI24" s="15">
        <v>299665443</v>
      </c>
      <c r="AJ24" s="22">
        <f>AI24/$AI$126</f>
        <v>1.1442824446556378E-2</v>
      </c>
      <c r="AL24" s="4" t="s">
        <v>96</v>
      </c>
      <c r="AM24" s="15">
        <v>290761734</v>
      </c>
      <c r="AN24" s="22">
        <f>AM24/$AM$130</f>
        <v>1.1230760738579901E-2</v>
      </c>
      <c r="AP24" s="4" t="s">
        <v>96</v>
      </c>
      <c r="AQ24" s="15">
        <v>312214238</v>
      </c>
      <c r="AR24" s="22">
        <f>AQ24/$AQ$132</f>
        <v>1.234873168076733E-2</v>
      </c>
      <c r="AT24" s="4" t="s">
        <v>85</v>
      </c>
      <c r="AU24" s="15">
        <v>261521445</v>
      </c>
      <c r="AV24" s="22">
        <f>AU24/$AU$146</f>
        <v>1.0488574609807903E-2</v>
      </c>
      <c r="AX24" s="4" t="s">
        <v>89</v>
      </c>
      <c r="AY24" s="15">
        <v>253537375</v>
      </c>
      <c r="AZ24" s="22">
        <f>AY24/$AY$144</f>
        <v>1.0478986581949838E-2</v>
      </c>
      <c r="BB24" s="4" t="s">
        <v>63</v>
      </c>
      <c r="BC24" s="15">
        <v>231837935</v>
      </c>
      <c r="BD24" s="22">
        <f>BC24/$BC$143</f>
        <v>9.7657379442700441E-3</v>
      </c>
      <c r="BF24" s="4" t="s">
        <v>97</v>
      </c>
      <c r="BG24" s="15">
        <v>182000</v>
      </c>
      <c r="BH24" s="22">
        <f t="shared" si="1"/>
        <v>8.538647136747653E-3</v>
      </c>
      <c r="BJ24" s="4" t="s">
        <v>92</v>
      </c>
      <c r="BK24" s="15">
        <v>159953</v>
      </c>
      <c r="BL24" s="22" t="e">
        <f>BK24/#REF!</f>
        <v>#REF!</v>
      </c>
      <c r="BN24" s="4" t="s">
        <v>98</v>
      </c>
      <c r="BO24" s="15">
        <v>145358</v>
      </c>
      <c r="BP24" s="22">
        <f t="shared" si="2"/>
        <v>6.9912822282296432E-3</v>
      </c>
      <c r="BR24" s="4" t="s">
        <v>98</v>
      </c>
      <c r="BS24" s="15">
        <v>137689</v>
      </c>
      <c r="BT24" s="22" t="e">
        <f>BS24/#REF!</f>
        <v>#REF!</v>
      </c>
      <c r="BV24" s="4" t="s">
        <v>94</v>
      </c>
      <c r="BW24" s="15">
        <v>142463</v>
      </c>
      <c r="BX24" s="22" t="e">
        <f>BW24/#REF!</f>
        <v>#REF!</v>
      </c>
      <c r="BZ24" s="4" t="s">
        <v>98</v>
      </c>
      <c r="CA24" s="15">
        <v>127041</v>
      </c>
      <c r="CB24" s="22" t="e">
        <f>CA24/#REF!</f>
        <v>#REF!</v>
      </c>
      <c r="CD24" s="4" t="s">
        <v>99</v>
      </c>
      <c r="CE24" s="15">
        <v>195228</v>
      </c>
      <c r="CF24" s="22" t="e">
        <f>CE24/#REF!</f>
        <v>#REF!</v>
      </c>
    </row>
    <row r="25" spans="2:84" s="3" customFormat="1" ht="12.75" customHeight="1" x14ac:dyDescent="0.2">
      <c r="B25" s="4" t="s">
        <v>96</v>
      </c>
      <c r="C25" s="15">
        <v>235867360</v>
      </c>
      <c r="D25" s="22">
        <f>C25/$C$121</f>
        <v>7.8985758135274829E-3</v>
      </c>
      <c r="F25" s="4" t="s">
        <v>95</v>
      </c>
      <c r="G25" s="15">
        <v>247155110</v>
      </c>
      <c r="H25" s="22">
        <f t="shared" si="0"/>
        <v>8.4846163345165364E-3</v>
      </c>
      <c r="J25" s="4" t="s">
        <v>95</v>
      </c>
      <c r="K25" s="15">
        <v>250116265</v>
      </c>
      <c r="L25" s="22">
        <f t="shared" si="3"/>
        <v>8.7551149908373701E-3</v>
      </c>
      <c r="N25" s="4" t="s">
        <v>95</v>
      </c>
      <c r="O25" s="15">
        <v>247523278</v>
      </c>
      <c r="P25" s="22" t="e">
        <f>O25/#REF!</f>
        <v>#REF!</v>
      </c>
      <c r="R25" s="4" t="s">
        <v>100</v>
      </c>
      <c r="S25" s="15">
        <v>252204080</v>
      </c>
      <c r="T25" s="22" t="e">
        <f>S25/#REF!</f>
        <v>#REF!</v>
      </c>
      <c r="V25" s="4" t="s">
        <v>101</v>
      </c>
      <c r="W25" s="15">
        <v>245660644</v>
      </c>
      <c r="X25" s="22" t="e">
        <f>W25/#REF!</f>
        <v>#REF!</v>
      </c>
      <c r="Z25" s="4" t="s">
        <v>89</v>
      </c>
      <c r="AA25" s="15">
        <v>257023120</v>
      </c>
      <c r="AB25" s="22">
        <f>AA25/$AA$123</f>
        <v>9.6922949671181501E-3</v>
      </c>
      <c r="AD25" s="4" t="s">
        <v>96</v>
      </c>
      <c r="AE25" s="15">
        <v>271417991</v>
      </c>
      <c r="AF25" s="22">
        <f>AE25/$AE$128</f>
        <v>1.0358624710064901E-2</v>
      </c>
      <c r="AH25" s="4" t="s">
        <v>96</v>
      </c>
      <c r="AI25" s="15">
        <v>281737412</v>
      </c>
      <c r="AJ25" s="22">
        <f>AI25/$AI$126</f>
        <v>1.0758236629717515E-2</v>
      </c>
      <c r="AL25" s="4" t="s">
        <v>89</v>
      </c>
      <c r="AM25" s="15">
        <v>268942303</v>
      </c>
      <c r="AN25" s="22">
        <f>AM25/$AM$130</f>
        <v>1.0387978555237463E-2</v>
      </c>
      <c r="AP25" s="4" t="s">
        <v>89</v>
      </c>
      <c r="AQ25" s="15">
        <v>269359862</v>
      </c>
      <c r="AR25" s="22">
        <f>AQ25/$AQ$132</f>
        <v>1.0653750715258911E-2</v>
      </c>
      <c r="AT25" s="4" t="s">
        <v>96</v>
      </c>
      <c r="AU25" s="15">
        <v>259040136</v>
      </c>
      <c r="AV25" s="22">
        <f>AU25/$AU$146</f>
        <v>1.0389059273402172E-2</v>
      </c>
      <c r="AX25" s="4" t="s">
        <v>96</v>
      </c>
      <c r="AY25" s="15">
        <v>225072923</v>
      </c>
      <c r="AZ25" s="22">
        <f>AY25/$AY$144</f>
        <v>9.302518573749646E-3</v>
      </c>
      <c r="BB25" s="4" t="s">
        <v>102</v>
      </c>
      <c r="BC25" s="15">
        <v>225634076</v>
      </c>
      <c r="BD25" s="22">
        <f>BC25/$BC$143</f>
        <v>9.5044120260711906E-3</v>
      </c>
      <c r="BF25" s="4" t="s">
        <v>103</v>
      </c>
      <c r="BG25" s="15">
        <v>170040</v>
      </c>
      <c r="BH25" s="22">
        <f t="shared" si="1"/>
        <v>7.9775360391899502E-3</v>
      </c>
      <c r="BJ25" s="4" t="s">
        <v>98</v>
      </c>
      <c r="BK25" s="15">
        <v>157983</v>
      </c>
      <c r="BL25" s="22" t="e">
        <f>BK25/#REF!</f>
        <v>#REF!</v>
      </c>
      <c r="BN25" s="4" t="s">
        <v>91</v>
      </c>
      <c r="BO25" s="15">
        <v>144893</v>
      </c>
      <c r="BP25" s="22">
        <f t="shared" si="2"/>
        <v>6.9689171280210077E-3</v>
      </c>
      <c r="BR25" s="4" t="s">
        <v>104</v>
      </c>
      <c r="BS25" s="15">
        <v>134536</v>
      </c>
      <c r="BT25" s="22" t="e">
        <f>BS25/#REF!</f>
        <v>#REF!</v>
      </c>
      <c r="BV25" s="4" t="s">
        <v>98</v>
      </c>
      <c r="BW25" s="15">
        <v>136511</v>
      </c>
      <c r="BX25" s="22" t="e">
        <f>BW25/#REF!</f>
        <v>#REF!</v>
      </c>
      <c r="BZ25" s="4" t="s">
        <v>104</v>
      </c>
      <c r="CA25" s="15">
        <v>126165</v>
      </c>
      <c r="CB25" s="22" t="e">
        <f>CA25/#REF!</f>
        <v>#REF!</v>
      </c>
      <c r="CD25" s="4" t="s">
        <v>77</v>
      </c>
      <c r="CE25" s="15">
        <v>164919</v>
      </c>
      <c r="CF25" s="22" t="e">
        <f>CE25/#REF!</f>
        <v>#REF!</v>
      </c>
    </row>
    <row r="26" spans="2:84" s="3" customFormat="1" ht="12.75" customHeight="1" x14ac:dyDescent="0.2">
      <c r="B26" s="4" t="s">
        <v>110</v>
      </c>
      <c r="C26" s="15">
        <v>210253175</v>
      </c>
      <c r="D26" s="22">
        <f>C26/$C$121</f>
        <v>7.0408243123268998E-3</v>
      </c>
      <c r="F26" s="4" t="s">
        <v>96</v>
      </c>
      <c r="G26" s="15">
        <v>241227919</v>
      </c>
      <c r="H26" s="22">
        <f t="shared" si="0"/>
        <v>8.2811411096814138E-3</v>
      </c>
      <c r="J26" s="4" t="s">
        <v>96</v>
      </c>
      <c r="K26" s="15">
        <v>229424833</v>
      </c>
      <c r="L26" s="22">
        <f t="shared" si="3"/>
        <v>8.0308283616367781E-3</v>
      </c>
      <c r="N26" s="4" t="s">
        <v>96</v>
      </c>
      <c r="O26" s="15">
        <v>242799488</v>
      </c>
      <c r="P26" s="22" t="e">
        <f>O26/#REF!</f>
        <v>#REF!</v>
      </c>
      <c r="R26" s="4" t="s">
        <v>95</v>
      </c>
      <c r="S26" s="15">
        <v>243754335</v>
      </c>
      <c r="T26" s="22" t="e">
        <f>S26/#REF!</f>
        <v>#REF!</v>
      </c>
      <c r="V26" s="4" t="s">
        <v>96</v>
      </c>
      <c r="W26" s="15">
        <v>232780978</v>
      </c>
      <c r="X26" s="22" t="e">
        <f>W26/#REF!</f>
        <v>#REF!</v>
      </c>
      <c r="Z26" s="4" t="s">
        <v>101</v>
      </c>
      <c r="AA26" s="15">
        <v>216352177</v>
      </c>
      <c r="AB26" s="22">
        <f>AA26/$AA$123</f>
        <v>8.1586011260860701E-3</v>
      </c>
      <c r="AD26" s="4" t="s">
        <v>89</v>
      </c>
      <c r="AE26" s="15">
        <v>260880255</v>
      </c>
      <c r="AF26" s="22">
        <f>AE26/$AE$128</f>
        <v>9.9564536818454036E-3</v>
      </c>
      <c r="AH26" s="4" t="s">
        <v>89</v>
      </c>
      <c r="AI26" s="15">
        <v>269557275</v>
      </c>
      <c r="AJ26" s="22">
        <f>AI26/$AI$126</f>
        <v>1.0293134053889291E-2</v>
      </c>
      <c r="AL26" s="4" t="s">
        <v>105</v>
      </c>
      <c r="AM26" s="15">
        <v>212137692</v>
      </c>
      <c r="AN26" s="22">
        <f>AM26/$AM$130</f>
        <v>8.1938831142290385E-3</v>
      </c>
      <c r="AP26" s="4" t="s">
        <v>106</v>
      </c>
      <c r="AQ26" s="15">
        <v>235377142</v>
      </c>
      <c r="AR26" s="22">
        <f>AQ26/$AQ$132</f>
        <v>9.3096624579429663E-3</v>
      </c>
      <c r="AT26" s="4" t="s">
        <v>105</v>
      </c>
      <c r="AU26" s="15">
        <v>218711578</v>
      </c>
      <c r="AV26" s="22">
        <f>AU26/$AU$146</f>
        <v>8.7716428145379072E-3</v>
      </c>
      <c r="AX26" s="4" t="s">
        <v>105</v>
      </c>
      <c r="AY26" s="15">
        <v>222672712</v>
      </c>
      <c r="AZ26" s="22">
        <f>AY26/$AY$144</f>
        <v>9.2033151373219855E-3</v>
      </c>
      <c r="BB26" s="4" t="s">
        <v>80</v>
      </c>
      <c r="BC26" s="15">
        <v>179322111</v>
      </c>
      <c r="BD26" s="22">
        <f>BC26/$BC$143</f>
        <v>7.5536074095868076E-3</v>
      </c>
      <c r="BF26" s="4" t="s">
        <v>92</v>
      </c>
      <c r="BG26" s="15">
        <v>159901</v>
      </c>
      <c r="BH26" s="22">
        <f t="shared" si="1"/>
        <v>7.5018583286433332E-3</v>
      </c>
      <c r="BJ26" s="4" t="s">
        <v>107</v>
      </c>
      <c r="BK26" s="15">
        <v>143248</v>
      </c>
      <c r="BL26" s="22" t="e">
        <f>BK26/#REF!</f>
        <v>#REF!</v>
      </c>
      <c r="BN26" s="4" t="s">
        <v>108</v>
      </c>
      <c r="BO26" s="15">
        <v>138997</v>
      </c>
      <c r="BP26" s="22">
        <f t="shared" si="2"/>
        <v>6.6853372767734535E-3</v>
      </c>
      <c r="BR26" s="4" t="s">
        <v>94</v>
      </c>
      <c r="BS26" s="15">
        <v>124401</v>
      </c>
      <c r="BT26" s="22" t="e">
        <f>BS26/#REF!</f>
        <v>#REF!</v>
      </c>
      <c r="BV26" s="4" t="s">
        <v>107</v>
      </c>
      <c r="BW26" s="15">
        <v>131690</v>
      </c>
      <c r="BX26" s="22" t="e">
        <f>BW26/#REF!</f>
        <v>#REF!</v>
      </c>
      <c r="BZ26" s="4" t="s">
        <v>93</v>
      </c>
      <c r="CA26" s="15">
        <v>121877</v>
      </c>
      <c r="CB26" s="22" t="e">
        <f>CA26/#REF!</f>
        <v>#REF!</v>
      </c>
      <c r="CD26" s="4" t="s">
        <v>109</v>
      </c>
      <c r="CE26" s="15">
        <v>146139</v>
      </c>
      <c r="CF26" s="22" t="e">
        <f>CE26/#REF!</f>
        <v>#REF!</v>
      </c>
    </row>
    <row r="27" spans="2:84" s="3" customFormat="1" ht="12.75" customHeight="1" x14ac:dyDescent="0.2">
      <c r="B27" s="4" t="s">
        <v>100</v>
      </c>
      <c r="C27" s="15">
        <v>199438593</v>
      </c>
      <c r="D27" s="22">
        <f>C27/$C$121</f>
        <v>6.678672483355695E-3</v>
      </c>
      <c r="F27" s="4" t="s">
        <v>111</v>
      </c>
      <c r="G27" s="15">
        <v>202015326</v>
      </c>
      <c r="H27" s="22">
        <f t="shared" si="0"/>
        <v>6.9350074728468415E-3</v>
      </c>
      <c r="J27" s="4" t="s">
        <v>112</v>
      </c>
      <c r="K27" s="15">
        <v>200131723</v>
      </c>
      <c r="L27" s="22">
        <f t="shared" si="3"/>
        <v>7.0054470395174507E-3</v>
      </c>
      <c r="N27" s="4" t="s">
        <v>113</v>
      </c>
      <c r="O27" s="15">
        <v>179993548</v>
      </c>
      <c r="P27" s="22" t="e">
        <f>O27/#REF!</f>
        <v>#REF!</v>
      </c>
      <c r="R27" s="4" t="s">
        <v>96</v>
      </c>
      <c r="S27" s="15">
        <v>228829276</v>
      </c>
      <c r="T27" s="22" t="e">
        <f>S27/#REF!</f>
        <v>#REF!</v>
      </c>
      <c r="V27" s="4" t="s">
        <v>100</v>
      </c>
      <c r="W27" s="15">
        <v>211478956</v>
      </c>
      <c r="X27" s="22" t="e">
        <f>W27/#REF!</f>
        <v>#REF!</v>
      </c>
      <c r="Z27" s="4" t="s">
        <v>106</v>
      </c>
      <c r="AA27" s="15">
        <v>185495414</v>
      </c>
      <c r="AB27" s="22">
        <f>AA27/$AA$123</f>
        <v>6.9949982224777971E-3</v>
      </c>
      <c r="AD27" s="4" t="s">
        <v>101</v>
      </c>
      <c r="AE27" s="15">
        <v>211246990</v>
      </c>
      <c r="AF27" s="22">
        <f>AE27/$AE$128</f>
        <v>8.0622079711025248E-3</v>
      </c>
      <c r="AH27" s="4" t="s">
        <v>105</v>
      </c>
      <c r="AI27" s="15">
        <v>203778269</v>
      </c>
      <c r="AJ27" s="22">
        <f>AI27/$AI$126</f>
        <v>7.7813408674891546E-3</v>
      </c>
      <c r="AL27" s="4" t="s">
        <v>84</v>
      </c>
      <c r="AM27" s="15">
        <v>209290866</v>
      </c>
      <c r="AN27" s="22">
        <f>AM27/$AM$130</f>
        <v>8.0839235909089292E-3</v>
      </c>
      <c r="AP27" s="4" t="s">
        <v>105</v>
      </c>
      <c r="AQ27" s="15">
        <v>220054138</v>
      </c>
      <c r="AR27" s="22">
        <f>AQ27/$AQ$132</f>
        <v>8.7036053282251204E-3</v>
      </c>
      <c r="AT27" s="4" t="s">
        <v>100</v>
      </c>
      <c r="AU27" s="15">
        <v>192395001</v>
      </c>
      <c r="AV27" s="22">
        <f>AU27/$AU$146</f>
        <v>7.7161906265184712E-3</v>
      </c>
      <c r="AX27" s="4" t="s">
        <v>114</v>
      </c>
      <c r="AY27" s="15">
        <v>183332315</v>
      </c>
      <c r="AZ27" s="22">
        <f>AY27/$AY$144</f>
        <v>7.5773320163261973E-3</v>
      </c>
      <c r="BB27" s="4" t="s">
        <v>115</v>
      </c>
      <c r="BC27" s="15">
        <v>164820667</v>
      </c>
      <c r="BD27" s="22">
        <f>BC27/$BC$143</f>
        <v>6.9427612945301533E-3</v>
      </c>
      <c r="BF27" s="4" t="s">
        <v>108</v>
      </c>
      <c r="BG27" s="15">
        <v>156879</v>
      </c>
      <c r="BH27" s="22">
        <f t="shared" si="1"/>
        <v>7.3600792536584348E-3</v>
      </c>
      <c r="BJ27" s="4" t="s">
        <v>93</v>
      </c>
      <c r="BK27" s="15">
        <v>137129</v>
      </c>
      <c r="BL27" s="22" t="e">
        <f>BK27/#REF!</f>
        <v>#REF!</v>
      </c>
      <c r="BN27" s="4" t="s">
        <v>107</v>
      </c>
      <c r="BO27" s="15">
        <v>126849</v>
      </c>
      <c r="BP27" s="22">
        <f t="shared" si="2"/>
        <v>6.1010550459465731E-3</v>
      </c>
      <c r="BR27" s="4" t="s">
        <v>107</v>
      </c>
      <c r="BS27" s="15">
        <v>124295</v>
      </c>
      <c r="BT27" s="22" t="e">
        <f>BS27/#REF!</f>
        <v>#REF!</v>
      </c>
      <c r="BV27" s="4" t="s">
        <v>104</v>
      </c>
      <c r="BW27" s="15">
        <v>112110</v>
      </c>
      <c r="BX27" s="22" t="e">
        <f>BW27/#REF!</f>
        <v>#REF!</v>
      </c>
      <c r="BZ27" s="4" t="s">
        <v>107</v>
      </c>
      <c r="CA27" s="15">
        <v>113171</v>
      </c>
      <c r="CB27" s="22" t="e">
        <f>CA27/#REF!</f>
        <v>#REF!</v>
      </c>
      <c r="CD27" s="4" t="s">
        <v>93</v>
      </c>
      <c r="CE27" s="15">
        <v>140199</v>
      </c>
      <c r="CF27" s="22" t="e">
        <f>CE27/#REF!</f>
        <v>#REF!</v>
      </c>
    </row>
    <row r="28" spans="2:84" s="3" customFormat="1" ht="12.75" customHeight="1" x14ac:dyDescent="0.2">
      <c r="B28" s="4" t="s">
        <v>86</v>
      </c>
      <c r="C28" s="15">
        <v>179362777</v>
      </c>
      <c r="D28" s="22">
        <f>C28/$C$121</f>
        <v>6.006386353157654E-3</v>
      </c>
      <c r="F28" s="4" t="s">
        <v>110</v>
      </c>
      <c r="G28" s="15">
        <v>190014030</v>
      </c>
      <c r="H28" s="22">
        <f t="shared" si="0"/>
        <v>6.5230135954919772E-3</v>
      </c>
      <c r="J28" s="4" t="s">
        <v>110</v>
      </c>
      <c r="K28" s="15">
        <v>188567430</v>
      </c>
      <c r="L28" s="22">
        <f t="shared" si="3"/>
        <v>6.6006484351454568E-3</v>
      </c>
      <c r="N28" s="4" t="s">
        <v>116</v>
      </c>
      <c r="O28" s="15">
        <v>172346989</v>
      </c>
      <c r="P28" s="22" t="e">
        <f>O28/#REF!</f>
        <v>#REF!</v>
      </c>
      <c r="R28" s="4" t="s">
        <v>106</v>
      </c>
      <c r="S28" s="15">
        <v>184814349</v>
      </c>
      <c r="T28" s="22" t="e">
        <f>S28/#REF!</f>
        <v>#REF!</v>
      </c>
      <c r="V28" s="4" t="s">
        <v>106</v>
      </c>
      <c r="W28" s="15">
        <v>186775610</v>
      </c>
      <c r="X28" s="22" t="e">
        <f>W28/#REF!</f>
        <v>#REF!</v>
      </c>
      <c r="Z28" s="4" t="s">
        <v>105</v>
      </c>
      <c r="AA28" s="15">
        <v>183183395</v>
      </c>
      <c r="AB28" s="22">
        <f>AA28/$AA$123</f>
        <v>6.907812407763613E-3</v>
      </c>
      <c r="AD28" s="4" t="s">
        <v>100</v>
      </c>
      <c r="AE28" s="15">
        <v>193773016</v>
      </c>
      <c r="AF28" s="22">
        <f>AE28/$AE$128</f>
        <v>7.3953165163668224E-3</v>
      </c>
      <c r="AH28" s="4" t="s">
        <v>106</v>
      </c>
      <c r="AI28" s="15">
        <v>201331200</v>
      </c>
      <c r="AJ28" s="22">
        <f>AI28/$AI$126</f>
        <v>7.6878987251610843E-3</v>
      </c>
      <c r="AL28" s="4" t="s">
        <v>106</v>
      </c>
      <c r="AM28" s="15">
        <v>203563228</v>
      </c>
      <c r="AN28" s="22">
        <f>AM28/$AM$130</f>
        <v>7.862691824643572E-3</v>
      </c>
      <c r="AP28" s="4" t="s">
        <v>101</v>
      </c>
      <c r="AQ28" s="15">
        <v>181931437</v>
      </c>
      <c r="AR28" s="22">
        <f>AQ28/$AQ$132</f>
        <v>7.1957720897066375E-3</v>
      </c>
      <c r="AT28" s="4" t="s">
        <v>114</v>
      </c>
      <c r="AU28" s="15">
        <v>188516637</v>
      </c>
      <c r="AV28" s="22">
        <f>AU28/$AU$146</f>
        <v>7.5606450261261476E-3</v>
      </c>
      <c r="AX28" s="4" t="s">
        <v>115</v>
      </c>
      <c r="AY28" s="15">
        <v>171902996</v>
      </c>
      <c r="AZ28" s="22">
        <f>AY28/$AY$144</f>
        <v>7.1049453299773923E-3</v>
      </c>
      <c r="BB28" s="4" t="s">
        <v>108</v>
      </c>
      <c r="BC28" s="15">
        <v>160184870</v>
      </c>
      <c r="BD28" s="22">
        <f>BC28/$BC$143</f>
        <v>6.7474870454525245E-3</v>
      </c>
      <c r="BF28" s="4" t="s">
        <v>107</v>
      </c>
      <c r="BG28" s="15">
        <v>144203</v>
      </c>
      <c r="BH28" s="22">
        <f t="shared" si="1"/>
        <v>6.7653765552770431E-3</v>
      </c>
      <c r="BJ28" s="4" t="s">
        <v>108</v>
      </c>
      <c r="BK28" s="15">
        <v>132245</v>
      </c>
      <c r="BL28" s="22" t="e">
        <f>BK28/#REF!</f>
        <v>#REF!</v>
      </c>
      <c r="BN28" s="4" t="s">
        <v>93</v>
      </c>
      <c r="BO28" s="15">
        <v>124773</v>
      </c>
      <c r="BP28" s="22">
        <f t="shared" si="2"/>
        <v>6.0012056953376988E-3</v>
      </c>
      <c r="BR28" s="4" t="s">
        <v>91</v>
      </c>
      <c r="BS28" s="15">
        <v>114482</v>
      </c>
      <c r="BT28" s="22" t="e">
        <f>BS28/#REF!</f>
        <v>#REF!</v>
      </c>
      <c r="BV28" s="4" t="s">
        <v>87</v>
      </c>
      <c r="BW28" s="15">
        <v>108875</v>
      </c>
      <c r="BX28" s="22" t="e">
        <f>BW28/#REF!</f>
        <v>#REF!</v>
      </c>
      <c r="BZ28" s="4" t="s">
        <v>117</v>
      </c>
      <c r="CA28" s="15">
        <v>101132</v>
      </c>
      <c r="CB28" s="22" t="e">
        <f>CA28/#REF!</f>
        <v>#REF!</v>
      </c>
      <c r="CD28" s="4" t="s">
        <v>98</v>
      </c>
      <c r="CE28" s="15">
        <v>112240</v>
      </c>
      <c r="CF28" s="22" t="e">
        <f>CE28/#REF!</f>
        <v>#REF!</v>
      </c>
    </row>
    <row r="29" spans="2:84" s="3" customFormat="1" ht="12.75" customHeight="1" x14ac:dyDescent="0.2">
      <c r="B29" s="4" t="s">
        <v>116</v>
      </c>
      <c r="C29" s="15">
        <v>159183402</v>
      </c>
      <c r="D29" s="22">
        <f>C29/$C$121</f>
        <v>5.3306323051744943E-3</v>
      </c>
      <c r="F29" s="4" t="s">
        <v>86</v>
      </c>
      <c r="G29" s="15">
        <v>175495521</v>
      </c>
      <c r="H29" s="22">
        <f t="shared" si="0"/>
        <v>6.0246060221497743E-3</v>
      </c>
      <c r="J29" s="4" t="s">
        <v>86</v>
      </c>
      <c r="K29" s="15">
        <v>178052751</v>
      </c>
      <c r="L29" s="22">
        <f t="shared" si="3"/>
        <v>6.2325907091245487E-3</v>
      </c>
      <c r="N29" s="4" t="s">
        <v>106</v>
      </c>
      <c r="O29" s="15">
        <v>167973291</v>
      </c>
      <c r="P29" s="22" t="e">
        <f>O29/#REF!</f>
        <v>#REF!</v>
      </c>
      <c r="R29" s="4" t="s">
        <v>113</v>
      </c>
      <c r="S29" s="15">
        <v>181519001</v>
      </c>
      <c r="T29" s="22" t="e">
        <f>S29/#REF!</f>
        <v>#REF!</v>
      </c>
      <c r="V29" s="4" t="s">
        <v>105</v>
      </c>
      <c r="W29" s="15">
        <v>178770315</v>
      </c>
      <c r="X29" s="22" t="e">
        <f>W29/#REF!</f>
        <v>#REF!</v>
      </c>
      <c r="Z29" s="4" t="s">
        <v>100</v>
      </c>
      <c r="AA29" s="15">
        <v>176758864</v>
      </c>
      <c r="AB29" s="22">
        <f>AA29/$AA$123</f>
        <v>6.6655445157646574E-3</v>
      </c>
      <c r="AD29" s="4" t="s">
        <v>106</v>
      </c>
      <c r="AE29" s="15">
        <v>190484342</v>
      </c>
      <c r="AF29" s="22">
        <f>AE29/$AE$128</f>
        <v>7.2698047931599851E-3</v>
      </c>
      <c r="AH29" s="4" t="s">
        <v>101</v>
      </c>
      <c r="AI29" s="15">
        <v>196348214</v>
      </c>
      <c r="AJ29" s="22">
        <f>AI29/$AI$126</f>
        <v>7.4976217501224636E-3</v>
      </c>
      <c r="AL29" s="4" t="s">
        <v>114</v>
      </c>
      <c r="AM29" s="15">
        <v>201543021</v>
      </c>
      <c r="AN29" s="22">
        <f>AM29/$AM$130</f>
        <v>7.7846607125461164E-3</v>
      </c>
      <c r="AP29" s="4" t="s">
        <v>100</v>
      </c>
      <c r="AQ29" s="15">
        <v>170766058</v>
      </c>
      <c r="AR29" s="22">
        <f>AQ29/$AQ$132</f>
        <v>6.7541577986086317E-3</v>
      </c>
      <c r="AT29" s="4" t="s">
        <v>101</v>
      </c>
      <c r="AU29" s="15">
        <v>173150088</v>
      </c>
      <c r="AV29" s="22">
        <f>AU29/$AU$146</f>
        <v>6.9443544741916059E-3</v>
      </c>
      <c r="AX29" s="4" t="s">
        <v>101</v>
      </c>
      <c r="AY29" s="15">
        <v>167591646</v>
      </c>
      <c r="AZ29" s="22">
        <f>AY29/$AY$144</f>
        <v>6.9267523562586671E-3</v>
      </c>
      <c r="BB29" s="4" t="s">
        <v>107</v>
      </c>
      <c r="BC29" s="15">
        <v>154835387</v>
      </c>
      <c r="BD29" s="22">
        <f>BC29/$BC$143</f>
        <v>6.5221501129296925E-3</v>
      </c>
      <c r="BF29" s="4" t="s">
        <v>118</v>
      </c>
      <c r="BG29" s="15">
        <v>128635</v>
      </c>
      <c r="BH29" s="22">
        <f t="shared" si="1"/>
        <v>6.0349938155798595E-3</v>
      </c>
      <c r="BJ29" s="4" t="s">
        <v>118</v>
      </c>
      <c r="BK29" s="15">
        <v>130095</v>
      </c>
      <c r="BL29" s="22" t="e">
        <f>BK29/#REF!</f>
        <v>#REF!</v>
      </c>
      <c r="BN29" s="4" t="s">
        <v>118</v>
      </c>
      <c r="BO29" s="15">
        <v>117708</v>
      </c>
      <c r="BP29" s="22">
        <f t="shared" si="2"/>
        <v>5.661400463135533E-3</v>
      </c>
      <c r="BR29" s="4" t="s">
        <v>108</v>
      </c>
      <c r="BS29" s="15">
        <v>111575</v>
      </c>
      <c r="BT29" s="22" t="e">
        <f>BS29/#REF!</f>
        <v>#REF!</v>
      </c>
      <c r="BV29" s="4" t="s">
        <v>117</v>
      </c>
      <c r="BW29" s="15">
        <v>105631</v>
      </c>
      <c r="BX29" s="22" t="e">
        <f>BW29/#REF!</f>
        <v>#REF!</v>
      </c>
      <c r="BZ29" s="4" t="s">
        <v>83</v>
      </c>
      <c r="CA29" s="15">
        <v>80357</v>
      </c>
      <c r="CB29" s="22" t="e">
        <f>CA29/#REF!</f>
        <v>#REF!</v>
      </c>
      <c r="CD29" s="4" t="s">
        <v>107</v>
      </c>
      <c r="CE29" s="15">
        <v>101231</v>
      </c>
      <c r="CF29" s="22" t="e">
        <f>CE29/#REF!</f>
        <v>#REF!</v>
      </c>
    </row>
    <row r="30" spans="2:84" s="3" customFormat="1" ht="12.75" customHeight="1" x14ac:dyDescent="0.2">
      <c r="B30" s="4" t="s">
        <v>121</v>
      </c>
      <c r="C30" s="15">
        <v>149446921</v>
      </c>
      <c r="D30" s="22">
        <f>C30/$C$121</f>
        <v>5.0045832353266366E-3</v>
      </c>
      <c r="F30" s="4" t="s">
        <v>116</v>
      </c>
      <c r="G30" s="15">
        <v>152879673</v>
      </c>
      <c r="H30" s="22">
        <f t="shared" si="0"/>
        <v>5.2482239624798638E-3</v>
      </c>
      <c r="J30" s="4" t="s">
        <v>119</v>
      </c>
      <c r="K30" s="15">
        <v>160164686</v>
      </c>
      <c r="L30" s="22">
        <f t="shared" si="3"/>
        <v>5.6064336455742304E-3</v>
      </c>
      <c r="N30" s="4" t="s">
        <v>100</v>
      </c>
      <c r="O30" s="15">
        <v>160464259</v>
      </c>
      <c r="P30" s="22" t="e">
        <f>O30/#REF!</f>
        <v>#REF!</v>
      </c>
      <c r="R30" s="4" t="s">
        <v>116</v>
      </c>
      <c r="S30" s="15">
        <v>172304921</v>
      </c>
      <c r="T30" s="22" t="e">
        <f>S30/#REF!</f>
        <v>#REF!</v>
      </c>
      <c r="V30" s="4" t="s">
        <v>113</v>
      </c>
      <c r="W30" s="15">
        <v>176251320</v>
      </c>
      <c r="X30" s="22" t="e">
        <f>W30/#REF!</f>
        <v>#REF!</v>
      </c>
      <c r="Z30" s="4" t="s">
        <v>113</v>
      </c>
      <c r="AA30" s="15">
        <v>163239709</v>
      </c>
      <c r="AB30" s="22">
        <f>AA30/$AA$123</f>
        <v>6.1557396469801287E-3</v>
      </c>
      <c r="AD30" s="4" t="s">
        <v>105</v>
      </c>
      <c r="AE30" s="15">
        <v>189142609</v>
      </c>
      <c r="AF30" s="22">
        <f>AE30/$AE$128</f>
        <v>7.2185977653690028E-3</v>
      </c>
      <c r="AH30" s="4" t="s">
        <v>100</v>
      </c>
      <c r="AI30" s="15">
        <v>186960857</v>
      </c>
      <c r="AJ30" s="22">
        <f>AI30/$AI$126</f>
        <v>7.139162405952598E-3</v>
      </c>
      <c r="AL30" s="4" t="s">
        <v>101</v>
      </c>
      <c r="AM30" s="15">
        <v>185649179</v>
      </c>
      <c r="AN30" s="22">
        <f>AM30/$AM$130</f>
        <v>7.1707562132738972E-3</v>
      </c>
      <c r="AP30" s="4" t="s">
        <v>84</v>
      </c>
      <c r="AQ30" s="15">
        <v>169146964</v>
      </c>
      <c r="AR30" s="22">
        <f>AQ30/$AQ$132</f>
        <v>6.6901192156791104E-3</v>
      </c>
      <c r="AT30" s="4" t="s">
        <v>115</v>
      </c>
      <c r="AU30" s="15">
        <v>167660850</v>
      </c>
      <c r="AV30" s="22">
        <f>AU30/$AU$146</f>
        <v>6.7242031886479182E-3</v>
      </c>
      <c r="AX30" s="4" t="s">
        <v>100</v>
      </c>
      <c r="AY30" s="15">
        <v>157629526</v>
      </c>
      <c r="AZ30" s="22">
        <f>AY30/$AY$144</f>
        <v>6.5150066646904158E-3</v>
      </c>
      <c r="BB30" s="4" t="s">
        <v>120</v>
      </c>
      <c r="BC30" s="15">
        <v>147166636</v>
      </c>
      <c r="BD30" s="22">
        <f>BC30/$BC$143</f>
        <v>6.1991183682505533E-3</v>
      </c>
      <c r="BF30" s="4" t="s">
        <v>104</v>
      </c>
      <c r="BG30" s="15">
        <v>127360</v>
      </c>
      <c r="BH30" s="22">
        <f t="shared" si="1"/>
        <v>5.9751763699790175E-3</v>
      </c>
      <c r="BJ30" s="4" t="s">
        <v>117</v>
      </c>
      <c r="BK30" s="15">
        <v>121459</v>
      </c>
      <c r="BL30" s="22" t="e">
        <f>BK30/#REF!</f>
        <v>#REF!</v>
      </c>
      <c r="BN30" s="4" t="s">
        <v>117</v>
      </c>
      <c r="BO30" s="15">
        <v>117602</v>
      </c>
      <c r="BP30" s="22">
        <f t="shared" si="2"/>
        <v>5.6563021822277583E-3</v>
      </c>
      <c r="BR30" s="4" t="s">
        <v>117</v>
      </c>
      <c r="BS30" s="15">
        <v>110373</v>
      </c>
      <c r="BT30" s="22" t="e">
        <f>BS30/#REF!</f>
        <v>#REF!</v>
      </c>
      <c r="BV30" s="4" t="s">
        <v>108</v>
      </c>
      <c r="BW30" s="15">
        <v>99451</v>
      </c>
      <c r="BX30" s="22" t="e">
        <f>BW30/#REF!</f>
        <v>#REF!</v>
      </c>
      <c r="BZ30" s="4" t="s">
        <v>108</v>
      </c>
      <c r="CA30" s="15">
        <v>77808</v>
      </c>
      <c r="CB30" s="22" t="e">
        <f>CA30/#REF!</f>
        <v>#REF!</v>
      </c>
      <c r="CD30" s="4" t="s">
        <v>117</v>
      </c>
      <c r="CE30" s="15">
        <v>97361</v>
      </c>
      <c r="CF30" s="22" t="e">
        <f>CE30/#REF!</f>
        <v>#REF!</v>
      </c>
    </row>
    <row r="31" spans="2:84" s="3" customFormat="1" ht="12.75" customHeight="1" x14ac:dyDescent="0.2">
      <c r="B31" s="4" t="s">
        <v>115</v>
      </c>
      <c r="C31" s="15">
        <v>145809229</v>
      </c>
      <c r="D31" s="22">
        <f>C31/$C$121</f>
        <v>4.8827665242384116E-3</v>
      </c>
      <c r="F31" s="4" t="s">
        <v>119</v>
      </c>
      <c r="G31" s="15">
        <v>151188900</v>
      </c>
      <c r="H31" s="22">
        <f t="shared" si="0"/>
        <v>5.1901812207628935E-3</v>
      </c>
      <c r="J31" s="4" t="s">
        <v>122</v>
      </c>
      <c r="K31" s="15">
        <v>146121368</v>
      </c>
      <c r="L31" s="22">
        <f t="shared" si="3"/>
        <v>5.1148588015995844E-3</v>
      </c>
      <c r="N31" s="4" t="s">
        <v>123</v>
      </c>
      <c r="O31" s="15">
        <v>154689036</v>
      </c>
      <c r="P31" s="22" t="e">
        <f>O31/#REF!</f>
        <v>#REF!</v>
      </c>
      <c r="R31" s="4" t="s">
        <v>115</v>
      </c>
      <c r="S31" s="15">
        <v>144502466</v>
      </c>
      <c r="T31" s="22" t="e">
        <f>S31/#REF!</f>
        <v>#REF!</v>
      </c>
      <c r="V31" s="4" t="s">
        <v>115</v>
      </c>
      <c r="W31" s="15">
        <v>149620500</v>
      </c>
      <c r="X31" s="22" t="e">
        <f>W31/#REF!</f>
        <v>#REF!</v>
      </c>
      <c r="Z31" s="4" t="s">
        <v>124</v>
      </c>
      <c r="AA31" s="15">
        <v>151441676</v>
      </c>
      <c r="AB31" s="22">
        <f>AA31/$AA$123</f>
        <v>5.7108379748356392E-3</v>
      </c>
      <c r="AD31" s="4" t="s">
        <v>113</v>
      </c>
      <c r="AE31" s="15">
        <v>155059260</v>
      </c>
      <c r="AF31" s="22">
        <f>AE31/$AE$128</f>
        <v>5.9178121400227232E-3</v>
      </c>
      <c r="AH31" s="4" t="s">
        <v>114</v>
      </c>
      <c r="AI31" s="15">
        <v>165134047</v>
      </c>
      <c r="AJ31" s="22">
        <f>AI31/$AI$126</f>
        <v>6.305698418387168E-3</v>
      </c>
      <c r="AL31" s="4" t="s">
        <v>100</v>
      </c>
      <c r="AM31" s="15">
        <v>179585593</v>
      </c>
      <c r="AN31" s="22">
        <f>AM31/$AM$130</f>
        <v>6.9365483529513876E-3</v>
      </c>
      <c r="AP31" s="4" t="s">
        <v>115</v>
      </c>
      <c r="AQ31" s="15">
        <v>168896967</v>
      </c>
      <c r="AR31" s="22">
        <f>AQ31/$AQ$132</f>
        <v>6.680231306998928E-3</v>
      </c>
      <c r="AT31" s="4" t="s">
        <v>84</v>
      </c>
      <c r="AU31" s="15">
        <v>147876203</v>
      </c>
      <c r="AV31" s="22">
        <f>AU31/$AU$146</f>
        <v>5.9307204737286427E-3</v>
      </c>
      <c r="AX31" s="4" t="s">
        <v>125</v>
      </c>
      <c r="AY31" s="15">
        <v>146460202</v>
      </c>
      <c r="AZ31" s="22">
        <f>AY31/$AY$144</f>
        <v>6.0533658658715028E-3</v>
      </c>
      <c r="BB31" s="4" t="s">
        <v>126</v>
      </c>
      <c r="BC31" s="15">
        <v>145906409</v>
      </c>
      <c r="BD31" s="22">
        <f>BC31/$BC$143</f>
        <v>6.146033670820456E-3</v>
      </c>
      <c r="BF31" s="4" t="s">
        <v>117</v>
      </c>
      <c r="BG31" s="15">
        <v>126664</v>
      </c>
      <c r="BH31" s="22">
        <f t="shared" si="1"/>
        <v>5.9425230820274993E-3</v>
      </c>
      <c r="BJ31" s="4" t="s">
        <v>94</v>
      </c>
      <c r="BK31" s="15">
        <v>108160</v>
      </c>
      <c r="BL31" s="22" t="e">
        <f>BK31/#REF!</f>
        <v>#REF!</v>
      </c>
      <c r="BN31" s="4" t="s">
        <v>94</v>
      </c>
      <c r="BO31" s="15">
        <v>114834</v>
      </c>
      <c r="BP31" s="22">
        <f t="shared" si="2"/>
        <v>5.5231697147492594E-3</v>
      </c>
      <c r="BR31" s="4" t="s">
        <v>93</v>
      </c>
      <c r="BS31" s="15">
        <v>106280</v>
      </c>
      <c r="BT31" s="22" t="e">
        <f>BS31/#REF!</f>
        <v>#REF!</v>
      </c>
      <c r="BV31" s="4" t="s">
        <v>118</v>
      </c>
      <c r="BW31" s="15">
        <v>86992</v>
      </c>
      <c r="BX31" s="22" t="e">
        <f>BW31/#REF!</f>
        <v>#REF!</v>
      </c>
      <c r="BZ31" s="4" t="s">
        <v>118</v>
      </c>
      <c r="CA31" s="15">
        <v>72012</v>
      </c>
      <c r="CB31" s="22" t="e">
        <f>CA31/#REF!</f>
        <v>#REF!</v>
      </c>
      <c r="CD31" s="4" t="s">
        <v>83</v>
      </c>
      <c r="CE31" s="15">
        <v>78901</v>
      </c>
      <c r="CF31" s="22" t="e">
        <f>CE31/#REF!</f>
        <v>#REF!</v>
      </c>
    </row>
    <row r="32" spans="2:84" s="3" customFormat="1" ht="12.75" customHeight="1" x14ac:dyDescent="0.2">
      <c r="B32" s="4" t="s">
        <v>129</v>
      </c>
      <c r="C32" s="15">
        <v>143417701</v>
      </c>
      <c r="D32" s="22">
        <f>C32/$C$121</f>
        <v>4.8026805588968153E-3</v>
      </c>
      <c r="F32" s="4" t="s">
        <v>115</v>
      </c>
      <c r="G32" s="15">
        <v>148716507</v>
      </c>
      <c r="H32" s="22">
        <f t="shared" si="0"/>
        <v>5.1053061557353304E-3</v>
      </c>
      <c r="J32" s="4" t="s">
        <v>115</v>
      </c>
      <c r="K32" s="15">
        <v>143735240</v>
      </c>
      <c r="L32" s="22">
        <f t="shared" si="3"/>
        <v>5.0313343453917605E-3</v>
      </c>
      <c r="N32" s="4" t="s">
        <v>122</v>
      </c>
      <c r="O32" s="15">
        <v>144853820</v>
      </c>
      <c r="P32" s="22" t="e">
        <f>O32/#REF!</f>
        <v>#REF!</v>
      </c>
      <c r="R32" s="4" t="s">
        <v>123</v>
      </c>
      <c r="S32" s="15">
        <v>138972803</v>
      </c>
      <c r="T32" s="22" t="e">
        <f>S32/#REF!</f>
        <v>#REF!</v>
      </c>
      <c r="V32" s="4" t="s">
        <v>124</v>
      </c>
      <c r="W32" s="15">
        <v>145295075</v>
      </c>
      <c r="X32" s="22" t="e">
        <f>W32/#REF!</f>
        <v>#REF!</v>
      </c>
      <c r="Z32" s="4" t="s">
        <v>115</v>
      </c>
      <c r="AA32" s="15">
        <v>147741826</v>
      </c>
      <c r="AB32" s="22">
        <f>AA32/$AA$123</f>
        <v>5.5713173062899761E-3</v>
      </c>
      <c r="AD32" s="4" t="s">
        <v>115</v>
      </c>
      <c r="AE32" s="15">
        <v>142387502</v>
      </c>
      <c r="AF32" s="22">
        <f>AE32/$AE$128</f>
        <v>5.4341964996035049E-3</v>
      </c>
      <c r="AH32" s="4" t="s">
        <v>113</v>
      </c>
      <c r="AI32" s="15">
        <v>158160734</v>
      </c>
      <c r="AJ32" s="22">
        <f>AI32/$AI$126</f>
        <v>6.039420145954235E-3</v>
      </c>
      <c r="AL32" s="4" t="s">
        <v>115</v>
      </c>
      <c r="AM32" s="15">
        <v>151036967</v>
      </c>
      <c r="AN32" s="22">
        <f>AM32/$AM$130</f>
        <v>5.833848958466413E-3</v>
      </c>
      <c r="AP32" s="4" t="s">
        <v>114</v>
      </c>
      <c r="AQ32" s="15">
        <v>160415022</v>
      </c>
      <c r="AR32" s="22">
        <f>AQ32/$AQ$132</f>
        <v>6.3447524908918094E-3</v>
      </c>
      <c r="AT32" s="4" t="s">
        <v>125</v>
      </c>
      <c r="AU32" s="15">
        <v>142988178</v>
      </c>
      <c r="AV32" s="22">
        <f>AU32/$AU$146</f>
        <v>5.734681426502109E-3</v>
      </c>
      <c r="AX32" s="4" t="s">
        <v>127</v>
      </c>
      <c r="AY32" s="15">
        <v>143227323</v>
      </c>
      <c r="AZ32" s="22">
        <f>AY32/$AY$144</f>
        <v>5.9197473188542541E-3</v>
      </c>
      <c r="BB32" s="4" t="s">
        <v>128</v>
      </c>
      <c r="BC32" s="15">
        <v>139162797</v>
      </c>
      <c r="BD32" s="22">
        <f>BC32/$BC$143</f>
        <v>5.8619716703983303E-3</v>
      </c>
      <c r="BF32" s="4" t="s">
        <v>94</v>
      </c>
      <c r="BG32" s="15">
        <v>104936</v>
      </c>
      <c r="BH32" s="22">
        <f t="shared" si="1"/>
        <v>4.9231399777019333E-3</v>
      </c>
      <c r="BJ32" s="4" t="s">
        <v>104</v>
      </c>
      <c r="BK32" s="15">
        <v>103576</v>
      </c>
      <c r="BL32" s="22" t="e">
        <f>BK32/#REF!</f>
        <v>#REF!</v>
      </c>
      <c r="BM32" s="6"/>
      <c r="BN32" s="4" t="s">
        <v>104</v>
      </c>
      <c r="BO32" s="15">
        <v>104559</v>
      </c>
      <c r="BP32" s="22">
        <f t="shared" si="2"/>
        <v>5.0289731456229668E-3</v>
      </c>
      <c r="BR32" s="4" t="s">
        <v>118</v>
      </c>
      <c r="BS32" s="15">
        <v>101955</v>
      </c>
      <c r="BT32" s="22" t="e">
        <f>BS32/#REF!</f>
        <v>#REF!</v>
      </c>
      <c r="BV32" s="4" t="s">
        <v>83</v>
      </c>
      <c r="BW32" s="15">
        <v>82090</v>
      </c>
      <c r="BX32" s="22" t="e">
        <f>BW32/#REF!</f>
        <v>#REF!</v>
      </c>
      <c r="BZ32" s="4" t="s">
        <v>92</v>
      </c>
      <c r="CA32" s="15">
        <v>69367</v>
      </c>
      <c r="CB32" s="22" t="e">
        <f>CA32/#REF!</f>
        <v>#REF!</v>
      </c>
      <c r="CD32" s="4" t="s">
        <v>92</v>
      </c>
      <c r="CE32" s="15">
        <v>70036</v>
      </c>
      <c r="CF32" s="22" t="e">
        <f>CE32/#REF!</f>
        <v>#REF!</v>
      </c>
    </row>
    <row r="33" spans="2:84" s="3" customFormat="1" ht="12.75" customHeight="1" x14ac:dyDescent="0.2">
      <c r="B33" s="4" t="s">
        <v>119</v>
      </c>
      <c r="C33" s="15">
        <v>143214762</v>
      </c>
      <c r="D33" s="22">
        <f>C33/$C$121</f>
        <v>4.7958846670149479E-3</v>
      </c>
      <c r="F33" s="4" t="s">
        <v>129</v>
      </c>
      <c r="G33" s="15">
        <v>131885899</v>
      </c>
      <c r="H33" s="22">
        <f t="shared" si="0"/>
        <v>4.5275262686164898E-3</v>
      </c>
      <c r="J33" s="4" t="s">
        <v>116</v>
      </c>
      <c r="K33" s="15">
        <v>143703829</v>
      </c>
      <c r="L33" s="22">
        <f t="shared" si="3"/>
        <v>5.0302348290649154E-3</v>
      </c>
      <c r="N33" s="4" t="s">
        <v>115</v>
      </c>
      <c r="O33" s="15">
        <v>138000329</v>
      </c>
      <c r="P33" s="22" t="e">
        <f>O33/#REF!</f>
        <v>#REF!</v>
      </c>
      <c r="R33" s="4" t="s">
        <v>124</v>
      </c>
      <c r="S33" s="15">
        <v>130471495</v>
      </c>
      <c r="T33" s="22" t="e">
        <f>S33/#REF!</f>
        <v>#REF!</v>
      </c>
      <c r="V33" s="4" t="s">
        <v>123</v>
      </c>
      <c r="W33" s="15">
        <v>142411020</v>
      </c>
      <c r="X33" s="22" t="e">
        <f>W33/#REF!</f>
        <v>#REF!</v>
      </c>
      <c r="Z33" s="4" t="s">
        <v>123</v>
      </c>
      <c r="AA33" s="15">
        <v>131712398</v>
      </c>
      <c r="AB33" s="22">
        <f>AA33/$AA$123</f>
        <v>4.9668505006182423E-3</v>
      </c>
      <c r="AD33" s="4" t="s">
        <v>125</v>
      </c>
      <c r="AE33" s="15">
        <v>142074131</v>
      </c>
      <c r="AF33" s="22">
        <f>AE33/$AE$128</f>
        <v>5.4222367449385401E-3</v>
      </c>
      <c r="AH33" s="4" t="s">
        <v>115</v>
      </c>
      <c r="AI33" s="15">
        <v>148686559</v>
      </c>
      <c r="AJ33" s="22">
        <f>AI33/$AI$126</f>
        <v>5.6776456276259627E-3</v>
      </c>
      <c r="AL33" s="4" t="s">
        <v>113</v>
      </c>
      <c r="AM33" s="15">
        <v>146643452</v>
      </c>
      <c r="AN33" s="22">
        <f>AM33/$AM$130</f>
        <v>5.6641481003529377E-3</v>
      </c>
      <c r="AP33" s="4" t="s">
        <v>113</v>
      </c>
      <c r="AQ33" s="15">
        <v>138718611</v>
      </c>
      <c r="AR33" s="22">
        <f>AQ33/$AQ$132</f>
        <v>5.4866136706031307E-3</v>
      </c>
      <c r="AT33" s="4" t="s">
        <v>128</v>
      </c>
      <c r="AU33" s="15">
        <v>139954746</v>
      </c>
      <c r="AV33" s="22">
        <f>AU33/$AU$146</f>
        <v>5.6130226544814097E-3</v>
      </c>
      <c r="AX33" s="4" t="s">
        <v>128</v>
      </c>
      <c r="AY33" s="15">
        <v>143023410</v>
      </c>
      <c r="AZ33" s="22">
        <f>AY33/$AY$144</f>
        <v>5.9113193638401845E-3</v>
      </c>
      <c r="BB33" s="4" t="s">
        <v>130</v>
      </c>
      <c r="BC33" s="15">
        <v>130234085</v>
      </c>
      <c r="BD33" s="22">
        <f>BC33/$BC$143</f>
        <v>5.4858664330399171E-3</v>
      </c>
      <c r="BF33" s="4" t="s">
        <v>83</v>
      </c>
      <c r="BG33" s="15">
        <v>101113</v>
      </c>
      <c r="BH33" s="22">
        <f t="shared" si="1"/>
        <v>4.7437814721866239E-3</v>
      </c>
      <c r="BJ33" s="4" t="s">
        <v>83</v>
      </c>
      <c r="BK33" s="15">
        <v>99850</v>
      </c>
      <c r="BL33" s="22" t="e">
        <f>BK33/#REF!</f>
        <v>#REF!</v>
      </c>
      <c r="BN33" s="4" t="s">
        <v>83</v>
      </c>
      <c r="BO33" s="15">
        <v>91847</v>
      </c>
      <c r="BP33" s="22">
        <f t="shared" si="2"/>
        <v>4.4175642126075484E-3</v>
      </c>
      <c r="BR33" s="4" t="s">
        <v>83</v>
      </c>
      <c r="BS33" s="15">
        <v>88097</v>
      </c>
      <c r="BT33" s="22" t="e">
        <f>BS33/#REF!</f>
        <v>#REF!</v>
      </c>
      <c r="BV33" s="4" t="s">
        <v>92</v>
      </c>
      <c r="BW33" s="15">
        <v>71524</v>
      </c>
      <c r="BX33" s="22" t="e">
        <f>BW33/#REF!</f>
        <v>#REF!</v>
      </c>
      <c r="BZ33" s="4" t="s">
        <v>131</v>
      </c>
      <c r="CA33" s="15">
        <v>57318</v>
      </c>
      <c r="CB33" s="22" t="e">
        <f>CA33/#REF!</f>
        <v>#REF!</v>
      </c>
      <c r="CD33" s="4" t="s">
        <v>132</v>
      </c>
      <c r="CE33" s="15">
        <v>65103</v>
      </c>
      <c r="CF33" s="22" t="e">
        <f>CE33/#REF!</f>
        <v>#REF!</v>
      </c>
    </row>
    <row r="34" spans="2:84" s="3" customFormat="1" ht="12.75" customHeight="1" x14ac:dyDescent="0.2">
      <c r="B34" s="4" t="s">
        <v>133</v>
      </c>
      <c r="C34" s="15">
        <v>135912794</v>
      </c>
      <c r="D34" s="22">
        <f>C34/$C$121</f>
        <v>4.5513610167907219E-3</v>
      </c>
      <c r="F34" s="4" t="s">
        <v>133</v>
      </c>
      <c r="G34" s="15">
        <v>130614246</v>
      </c>
      <c r="H34" s="22">
        <f t="shared" si="0"/>
        <v>4.4838715458165573E-3</v>
      </c>
      <c r="J34" s="4" t="s">
        <v>133</v>
      </c>
      <c r="K34" s="15">
        <v>124362969</v>
      </c>
      <c r="L34" s="22">
        <f t="shared" si="3"/>
        <v>4.3532238664964196E-3</v>
      </c>
      <c r="N34" s="4" t="s">
        <v>134</v>
      </c>
      <c r="O34" s="15">
        <v>131411197</v>
      </c>
      <c r="P34" s="22" t="e">
        <f>O34/#REF!</f>
        <v>#REF!</v>
      </c>
      <c r="R34" s="4" t="s">
        <v>122</v>
      </c>
      <c r="S34" s="15">
        <v>123118199</v>
      </c>
      <c r="T34" s="22" t="e">
        <f>S34/#REF!</f>
        <v>#REF!</v>
      </c>
      <c r="V34" s="4" t="s">
        <v>116</v>
      </c>
      <c r="W34" s="15">
        <v>130508084</v>
      </c>
      <c r="X34" s="22" t="e">
        <f>W34/#REF!</f>
        <v>#REF!</v>
      </c>
      <c r="Z34" s="4" t="s">
        <v>122</v>
      </c>
      <c r="AA34" s="15">
        <v>110316930</v>
      </c>
      <c r="AB34" s="22">
        <f>AA34/$AA$123</f>
        <v>4.1600313054596999E-3</v>
      </c>
      <c r="AD34" s="4" t="s">
        <v>124</v>
      </c>
      <c r="AE34" s="15">
        <v>133116803</v>
      </c>
      <c r="AF34" s="22">
        <f>AE34/$AE$128</f>
        <v>5.0803817381458762E-3</v>
      </c>
      <c r="AH34" s="4" t="s">
        <v>125</v>
      </c>
      <c r="AI34" s="15">
        <v>142204259</v>
      </c>
      <c r="AJ34" s="22">
        <f>AI34/$AI$126</f>
        <v>5.4301168496416682E-3</v>
      </c>
      <c r="AL34" s="4" t="s">
        <v>125</v>
      </c>
      <c r="AM34" s="15">
        <v>136852896</v>
      </c>
      <c r="AN34" s="22">
        <f>AM34/$AM$130</f>
        <v>5.2859848860227201E-3</v>
      </c>
      <c r="AP34" s="4" t="s">
        <v>125</v>
      </c>
      <c r="AQ34" s="15">
        <v>113660976</v>
      </c>
      <c r="AR34" s="22">
        <f>AQ34/$AQ$132</f>
        <v>4.4955313511299095E-3</v>
      </c>
      <c r="AT34" s="4" t="s">
        <v>135</v>
      </c>
      <c r="AU34" s="15">
        <v>135536541</v>
      </c>
      <c r="AV34" s="22">
        <f>AU34/$AU$146</f>
        <v>5.4358262001565029E-3</v>
      </c>
      <c r="AX34" s="4" t="s">
        <v>135</v>
      </c>
      <c r="AY34" s="15">
        <v>131670851</v>
      </c>
      <c r="AZ34" s="22">
        <f>AY34/$AY$144</f>
        <v>5.4421052551440058E-3</v>
      </c>
      <c r="BB34" s="4" t="s">
        <v>136</v>
      </c>
      <c r="BC34" s="15">
        <v>119708558</v>
      </c>
      <c r="BD34" s="22">
        <f>BC34/$BC$143</f>
        <v>5.042498360393226E-3</v>
      </c>
      <c r="BF34" s="4" t="s">
        <v>137</v>
      </c>
      <c r="BG34" s="15">
        <v>79521</v>
      </c>
      <c r="BH34" s="22">
        <f t="shared" si="1"/>
        <v>3.7307788953918142E-3</v>
      </c>
      <c r="BJ34" s="4" t="s">
        <v>137</v>
      </c>
      <c r="BK34" s="15">
        <v>72423</v>
      </c>
      <c r="BL34" s="22" t="e">
        <f>BK34/#REF!</f>
        <v>#REF!</v>
      </c>
      <c r="BN34" s="4" t="s">
        <v>138</v>
      </c>
      <c r="BO34" s="15">
        <v>67397</v>
      </c>
      <c r="BP34" s="22">
        <f t="shared" si="2"/>
        <v>3.2415928145406048E-3</v>
      </c>
      <c r="BR34" s="4" t="s">
        <v>139</v>
      </c>
      <c r="BS34" s="15">
        <v>80166</v>
      </c>
      <c r="BT34" s="22" t="e">
        <f>BS34/#REF!</f>
        <v>#REF!</v>
      </c>
      <c r="BV34" s="4" t="s">
        <v>90</v>
      </c>
      <c r="BW34" s="15">
        <v>67849</v>
      </c>
      <c r="BX34" s="22" t="e">
        <f>BW34/#REF!</f>
        <v>#REF!</v>
      </c>
      <c r="BZ34" s="4" t="s">
        <v>138</v>
      </c>
      <c r="CA34" s="15">
        <v>57069</v>
      </c>
      <c r="CB34" s="22" t="e">
        <f>CA34/#REF!</f>
        <v>#REF!</v>
      </c>
      <c r="CD34" s="4" t="s">
        <v>108</v>
      </c>
      <c r="CE34" s="15">
        <v>64256</v>
      </c>
      <c r="CF34" s="22" t="e">
        <f>CE34/#REF!</f>
        <v>#REF!</v>
      </c>
    </row>
    <row r="35" spans="2:84" s="3" customFormat="1" ht="12.75" customHeight="1" x14ac:dyDescent="0.2">
      <c r="B35" s="4" t="s">
        <v>122</v>
      </c>
      <c r="C35" s="15">
        <v>135530599</v>
      </c>
      <c r="D35" s="22">
        <f>C35/$C$121</f>
        <v>4.5385623142358148E-3</v>
      </c>
      <c r="F35" s="4" t="s">
        <v>121</v>
      </c>
      <c r="G35" s="15">
        <v>127493049</v>
      </c>
      <c r="H35" s="22">
        <f t="shared" si="0"/>
        <v>4.3767236132917385E-3</v>
      </c>
      <c r="J35" s="4" t="s">
        <v>129</v>
      </c>
      <c r="K35" s="15">
        <v>123383361</v>
      </c>
      <c r="L35" s="22">
        <f t="shared" si="3"/>
        <v>4.3189334908347483E-3</v>
      </c>
      <c r="N35" s="4" t="s">
        <v>110</v>
      </c>
      <c r="O35" s="15">
        <v>118395345</v>
      </c>
      <c r="P35" s="22" t="e">
        <f>O35/#REF!</f>
        <v>#REF!</v>
      </c>
      <c r="R35" s="4" t="s">
        <v>140</v>
      </c>
      <c r="S35" s="15">
        <v>114078212</v>
      </c>
      <c r="T35" s="22" t="e">
        <f>S35/#REF!</f>
        <v>#REF!</v>
      </c>
      <c r="V35" s="4" t="s">
        <v>122</v>
      </c>
      <c r="W35" s="15">
        <v>113501009</v>
      </c>
      <c r="X35" s="22" t="e">
        <f>W35/#REF!</f>
        <v>#REF!</v>
      </c>
      <c r="Z35" s="4" t="s">
        <v>141</v>
      </c>
      <c r="AA35" s="15">
        <v>108982301</v>
      </c>
      <c r="AB35" s="22">
        <f>AA35/$AA$123</f>
        <v>4.1097026893427147E-3</v>
      </c>
      <c r="AD35" s="4" t="s">
        <v>114</v>
      </c>
      <c r="AE35" s="15">
        <v>125128005</v>
      </c>
      <c r="AF35" s="22">
        <f>AE35/$AE$128</f>
        <v>4.7754905256598285E-3</v>
      </c>
      <c r="AH35" s="4" t="s">
        <v>124</v>
      </c>
      <c r="AI35" s="15">
        <v>125657445</v>
      </c>
      <c r="AJ35" s="22">
        <f>AI35/$AI$126</f>
        <v>4.7982712625887049E-3</v>
      </c>
      <c r="AL35" s="4" t="s">
        <v>142</v>
      </c>
      <c r="AM35" s="15">
        <v>117382000</v>
      </c>
      <c r="AN35" s="22">
        <f>AM35/$AM$130</f>
        <v>4.5339155840086777E-3</v>
      </c>
      <c r="AP35" s="4" t="s">
        <v>141</v>
      </c>
      <c r="AQ35" s="15">
        <v>101728189</v>
      </c>
      <c r="AR35" s="22">
        <f>AQ35/$AQ$132</f>
        <v>4.0235644549028752E-3</v>
      </c>
      <c r="AT35" s="4" t="s">
        <v>113</v>
      </c>
      <c r="AU35" s="15">
        <v>131027017</v>
      </c>
      <c r="AV35" s="22">
        <f>AU35/$AU$146</f>
        <v>5.2549673075761279E-3</v>
      </c>
      <c r="AX35" s="4" t="s">
        <v>113</v>
      </c>
      <c r="AY35" s="15">
        <v>122680245</v>
      </c>
      <c r="AZ35" s="22">
        <f>AY35/$AY$144</f>
        <v>5.0705133364472152E-3</v>
      </c>
      <c r="BB35" s="4" t="s">
        <v>84</v>
      </c>
      <c r="BC35" s="15">
        <v>107804306</v>
      </c>
      <c r="BD35" s="22">
        <f>BC35/$BC$143</f>
        <v>4.5410540844400583E-3</v>
      </c>
      <c r="BF35" s="4" t="s">
        <v>143</v>
      </c>
      <c r="BG35" s="15">
        <v>67049</v>
      </c>
      <c r="BH35" s="22">
        <f t="shared" si="1"/>
        <v>3.1456469883065575E-3</v>
      </c>
      <c r="BJ35" s="4" t="s">
        <v>131</v>
      </c>
      <c r="BK35" s="15">
        <v>66621</v>
      </c>
      <c r="BL35" s="22" t="e">
        <f>BK35/#REF!</f>
        <v>#REF!</v>
      </c>
      <c r="BN35" s="4" t="s">
        <v>131</v>
      </c>
      <c r="BO35" s="15">
        <v>63669</v>
      </c>
      <c r="BP35" s="22">
        <f t="shared" si="2"/>
        <v>3.0622872369539559E-3</v>
      </c>
      <c r="BR35" s="4" t="s">
        <v>92</v>
      </c>
      <c r="BS35" s="15">
        <v>78682</v>
      </c>
      <c r="BT35" s="22" t="e">
        <f>BS35/#REF!</f>
        <v>#REF!</v>
      </c>
      <c r="BV35" s="4" t="s">
        <v>131</v>
      </c>
      <c r="BW35" s="15">
        <v>60885</v>
      </c>
      <c r="BX35" s="22" t="e">
        <f>BW35/#REF!</f>
        <v>#REF!</v>
      </c>
      <c r="BZ35" s="4" t="s">
        <v>137</v>
      </c>
      <c r="CA35" s="15">
        <v>57022</v>
      </c>
      <c r="CB35" s="22" t="e">
        <f>CA35/#REF!</f>
        <v>#REF!</v>
      </c>
      <c r="CD35" s="4" t="s">
        <v>144</v>
      </c>
      <c r="CE35" s="15">
        <v>57912</v>
      </c>
      <c r="CF35" s="22" t="e">
        <f>CE35/#REF!</f>
        <v>#REF!</v>
      </c>
    </row>
    <row r="36" spans="2:84" s="3" customFormat="1" ht="12.75" customHeight="1" x14ac:dyDescent="0.2">
      <c r="B36" s="4" t="s">
        <v>134</v>
      </c>
      <c r="C36" s="15">
        <v>132623639</v>
      </c>
      <c r="D36" s="22">
        <f>C36/$C$121</f>
        <v>4.4412158906064845E-3</v>
      </c>
      <c r="F36" s="4" t="s">
        <v>145</v>
      </c>
      <c r="G36" s="15">
        <v>120998747</v>
      </c>
      <c r="H36" s="22">
        <f t="shared" si="0"/>
        <v>4.1537799693974918E-3</v>
      </c>
      <c r="J36" s="4" t="s">
        <v>140</v>
      </c>
      <c r="K36" s="15">
        <v>115243311</v>
      </c>
      <c r="L36" s="22">
        <f t="shared" si="3"/>
        <v>4.0339977079452754E-3</v>
      </c>
      <c r="N36" s="4" t="s">
        <v>133</v>
      </c>
      <c r="O36" s="15">
        <v>116743783</v>
      </c>
      <c r="P36" s="22" t="e">
        <f>O36/#REF!</f>
        <v>#REF!</v>
      </c>
      <c r="R36" s="4" t="s">
        <v>133</v>
      </c>
      <c r="S36" s="15">
        <v>110883420</v>
      </c>
      <c r="T36" s="22" t="e">
        <f>S36/#REF!</f>
        <v>#REF!</v>
      </c>
      <c r="V36" s="4" t="s">
        <v>140</v>
      </c>
      <c r="W36" s="15">
        <v>112727645</v>
      </c>
      <c r="X36" s="22" t="e">
        <f>W36/#REF!</f>
        <v>#REF!</v>
      </c>
      <c r="Z36" s="4" t="s">
        <v>146</v>
      </c>
      <c r="AA36" s="15">
        <v>100515647</v>
      </c>
      <c r="AB36" s="22">
        <f>AA36/$AA$123</f>
        <v>3.7904267115531263E-3</v>
      </c>
      <c r="AD36" s="4" t="s">
        <v>122</v>
      </c>
      <c r="AE36" s="15">
        <v>122498758</v>
      </c>
      <c r="AF36" s="22">
        <f>AE36/$AE$128</f>
        <v>4.675145729639789E-3</v>
      </c>
      <c r="AH36" s="4" t="s">
        <v>122</v>
      </c>
      <c r="AI36" s="15">
        <v>112375795</v>
      </c>
      <c r="AJ36" s="22">
        <f>AI36/$AI$126</f>
        <v>4.2911070470918735E-3</v>
      </c>
      <c r="AL36" s="4" t="s">
        <v>141</v>
      </c>
      <c r="AM36" s="15">
        <v>108476294</v>
      </c>
      <c r="AN36" s="22">
        <f>AM36/$AM$130</f>
        <v>4.1899299710526916E-3</v>
      </c>
      <c r="AP36" s="4" t="s">
        <v>127</v>
      </c>
      <c r="AQ36" s="15">
        <v>99532000</v>
      </c>
      <c r="AR36" s="22">
        <f>AQ36/$AQ$132</f>
        <v>3.9367005474302995E-3</v>
      </c>
      <c r="AT36" s="4" t="s">
        <v>127</v>
      </c>
      <c r="AU36" s="15">
        <v>126491935</v>
      </c>
      <c r="AV36" s="22">
        <f>AU36/$AU$146</f>
        <v>5.0730833862839492E-3</v>
      </c>
      <c r="AX36" s="4" t="s">
        <v>84</v>
      </c>
      <c r="AY36" s="15">
        <v>119897509</v>
      </c>
      <c r="AZ36" s="22">
        <f>AY36/$AY$144</f>
        <v>4.9554997089490656E-3</v>
      </c>
      <c r="BB36" s="4" t="s">
        <v>147</v>
      </c>
      <c r="BC36" s="15">
        <v>100095545</v>
      </c>
      <c r="BD36" s="22">
        <f>BC36/$BC$143</f>
        <v>4.2163369935937778E-3</v>
      </c>
      <c r="BF36" s="4" t="s">
        <v>131</v>
      </c>
      <c r="BG36" s="15">
        <v>66703</v>
      </c>
      <c r="BH36" s="22">
        <f t="shared" si="1"/>
        <v>3.129414175618015E-3</v>
      </c>
      <c r="BJ36" s="4" t="s">
        <v>148</v>
      </c>
      <c r="BK36" s="15">
        <v>59777</v>
      </c>
      <c r="BL36" s="22" t="e">
        <f>BK36/#REF!</f>
        <v>#REF!</v>
      </c>
      <c r="BN36" s="4" t="s">
        <v>137</v>
      </c>
      <c r="BO36" s="15">
        <v>63520</v>
      </c>
      <c r="BP36" s="22">
        <f t="shared" si="2"/>
        <v>3.0551207854892536E-3</v>
      </c>
      <c r="BR36" s="4" t="s">
        <v>138</v>
      </c>
      <c r="BS36" s="15">
        <v>64407</v>
      </c>
      <c r="BT36" s="22" t="e">
        <f>BS36/#REF!</f>
        <v>#REF!</v>
      </c>
      <c r="BV36" s="4" t="s">
        <v>138</v>
      </c>
      <c r="BW36" s="15">
        <v>60790</v>
      </c>
      <c r="BX36" s="22" t="e">
        <f>BW36/#REF!</f>
        <v>#REF!</v>
      </c>
      <c r="BZ36" s="4" t="s">
        <v>144</v>
      </c>
      <c r="CA36" s="15">
        <v>54244</v>
      </c>
      <c r="CB36" s="22" t="e">
        <f>CA36/#REF!</f>
        <v>#REF!</v>
      </c>
      <c r="CD36" s="4" t="s">
        <v>138</v>
      </c>
      <c r="CE36" s="15">
        <v>56466</v>
      </c>
      <c r="CF36" s="22" t="e">
        <f>CE36/#REF!</f>
        <v>#REF!</v>
      </c>
    </row>
    <row r="37" spans="2:84" s="3" customFormat="1" ht="12.75" customHeight="1" x14ac:dyDescent="0.2">
      <c r="B37" s="4" t="s">
        <v>151</v>
      </c>
      <c r="C37" s="15">
        <v>109056912</v>
      </c>
      <c r="D37" s="22">
        <f>C37/$C$121</f>
        <v>3.6520283578923133E-3</v>
      </c>
      <c r="F37" s="4" t="s">
        <v>122</v>
      </c>
      <c r="G37" s="15">
        <v>116905238</v>
      </c>
      <c r="H37" s="22">
        <f t="shared" si="0"/>
        <v>4.0132534258561087E-3</v>
      </c>
      <c r="J37" s="4" t="s">
        <v>134</v>
      </c>
      <c r="K37" s="15">
        <v>107965255</v>
      </c>
      <c r="L37" s="22">
        <f t="shared" si="3"/>
        <v>3.7792353189828711E-3</v>
      </c>
      <c r="N37" s="4" t="s">
        <v>140</v>
      </c>
      <c r="O37" s="15">
        <v>115909791</v>
      </c>
      <c r="P37" s="22" t="e">
        <f>O37/#REF!</f>
        <v>#REF!</v>
      </c>
      <c r="R37" s="4" t="s">
        <v>129</v>
      </c>
      <c r="S37" s="15">
        <v>108286907</v>
      </c>
      <c r="T37" s="22" t="e">
        <f>S37/#REF!</f>
        <v>#REF!</v>
      </c>
      <c r="V37" s="4" t="s">
        <v>133</v>
      </c>
      <c r="W37" s="15">
        <v>104858835</v>
      </c>
      <c r="X37" s="22" t="e">
        <f>W37/#REF!</f>
        <v>#REF!</v>
      </c>
      <c r="Z37" s="4" t="s">
        <v>114</v>
      </c>
      <c r="AA37" s="15">
        <v>99856522</v>
      </c>
      <c r="AB37" s="22">
        <f>AA37/$AA$123</f>
        <v>3.7655712280456432E-3</v>
      </c>
      <c r="AD37" s="4" t="s">
        <v>141</v>
      </c>
      <c r="AE37" s="15">
        <v>110192610</v>
      </c>
      <c r="AF37" s="22">
        <f>AE37/$AE$128</f>
        <v>4.2054835370605361E-3</v>
      </c>
      <c r="AH37" s="4" t="s">
        <v>141</v>
      </c>
      <c r="AI37" s="15">
        <v>110575234</v>
      </c>
      <c r="AJ37" s="22">
        <f>AI37/$AI$126</f>
        <v>4.2223520274204326E-3</v>
      </c>
      <c r="AL37" s="4" t="s">
        <v>122</v>
      </c>
      <c r="AM37" s="15">
        <v>100496593</v>
      </c>
      <c r="AN37" s="22">
        <f>AM37/$AM$130</f>
        <v>3.8817115839096064E-3</v>
      </c>
      <c r="AP37" s="4" t="s">
        <v>149</v>
      </c>
      <c r="AQ37" s="15">
        <v>97617379</v>
      </c>
      <c r="AR37" s="22">
        <f>AQ37/$AQ$132</f>
        <v>3.8609732482820704E-3</v>
      </c>
      <c r="AT37" s="4" t="s">
        <v>141</v>
      </c>
      <c r="AU37" s="15">
        <v>99114493</v>
      </c>
      <c r="AV37" s="22">
        <f>AU37/$AU$146</f>
        <v>3.9750841646801968E-3</v>
      </c>
      <c r="AX37" s="4" t="s">
        <v>149</v>
      </c>
      <c r="AY37" s="15">
        <v>103095925</v>
      </c>
      <c r="AZ37" s="22">
        <f>AY37/$AY$144</f>
        <v>4.2610712315243734E-3</v>
      </c>
      <c r="BB37" s="4" t="s">
        <v>141</v>
      </c>
      <c r="BC37" s="15">
        <v>97192849</v>
      </c>
      <c r="BD37" s="22">
        <f>BC37/$BC$143</f>
        <v>4.094066371799804E-3</v>
      </c>
      <c r="BF37" s="4" t="s">
        <v>150</v>
      </c>
      <c r="BG37" s="15">
        <v>63051</v>
      </c>
      <c r="BH37" s="22">
        <f t="shared" si="1"/>
        <v>2.95807824515976E-3</v>
      </c>
      <c r="BJ37" s="4" t="s">
        <v>150</v>
      </c>
      <c r="BK37" s="15">
        <v>57583</v>
      </c>
      <c r="BL37" s="22" t="e">
        <f>BK37/#REF!</f>
        <v>#REF!</v>
      </c>
      <c r="BN37" s="4" t="s">
        <v>148</v>
      </c>
      <c r="BO37" s="15">
        <v>58092</v>
      </c>
      <c r="BP37" s="22">
        <f t="shared" si="2"/>
        <v>2.7940503254194225E-3</v>
      </c>
      <c r="BR37" s="4" t="s">
        <v>131</v>
      </c>
      <c r="BS37" s="15">
        <v>61461</v>
      </c>
      <c r="BT37" s="22" t="e">
        <f>BS37/#REF!</f>
        <v>#REF!</v>
      </c>
      <c r="BV37" s="4" t="s">
        <v>139</v>
      </c>
      <c r="BW37" s="15">
        <v>56915</v>
      </c>
      <c r="BX37" s="22" t="e">
        <f>BW37/#REF!</f>
        <v>#REF!</v>
      </c>
      <c r="BZ37" s="4" t="s">
        <v>148</v>
      </c>
      <c r="CA37" s="15">
        <v>53720</v>
      </c>
      <c r="CB37" s="22" t="e">
        <f>CA37/#REF!</f>
        <v>#REF!</v>
      </c>
      <c r="CD37" s="4" t="s">
        <v>118</v>
      </c>
      <c r="CE37" s="15">
        <v>56412</v>
      </c>
      <c r="CF37" s="22" t="e">
        <f>CE37/#REF!</f>
        <v>#REF!</v>
      </c>
    </row>
    <row r="38" spans="2:84" s="3" customFormat="1" ht="12.75" customHeight="1" x14ac:dyDescent="0.2">
      <c r="B38" s="4" t="s">
        <v>152</v>
      </c>
      <c r="C38" s="15">
        <v>107186303</v>
      </c>
      <c r="D38" s="22">
        <f>C38/$C$121</f>
        <v>3.5893865959971244E-3</v>
      </c>
      <c r="F38" s="4" t="s">
        <v>152</v>
      </c>
      <c r="G38" s="15">
        <v>104760876</v>
      </c>
      <c r="H38" s="22">
        <f t="shared" ref="H38:H69" si="4">G38/$G$118</f>
        <v>3.5963482192533321E-3</v>
      </c>
      <c r="J38" s="4" t="s">
        <v>121</v>
      </c>
      <c r="K38" s="15">
        <v>107808333</v>
      </c>
      <c r="L38" s="22">
        <f t="shared" si="3"/>
        <v>3.7737423929047041E-3</v>
      </c>
      <c r="N38" s="4" t="s">
        <v>129</v>
      </c>
      <c r="O38" s="15">
        <v>115187202</v>
      </c>
      <c r="P38" s="22" t="e">
        <f>O38/#REF!</f>
        <v>#REF!</v>
      </c>
      <c r="R38" s="4" t="s">
        <v>146</v>
      </c>
      <c r="S38" s="15">
        <v>108215834</v>
      </c>
      <c r="T38" s="22" t="e">
        <f>S38/#REF!</f>
        <v>#REF!</v>
      </c>
      <c r="V38" s="4" t="s">
        <v>129</v>
      </c>
      <c r="W38" s="15">
        <v>101632834</v>
      </c>
      <c r="X38" s="22" t="e">
        <f>W38/#REF!</f>
        <v>#REF!</v>
      </c>
      <c r="Z38" s="4" t="s">
        <v>133</v>
      </c>
      <c r="AA38" s="15">
        <v>99496037</v>
      </c>
      <c r="AB38" s="22">
        <f>AA38/$AA$123</f>
        <v>3.7519774044580158E-3</v>
      </c>
      <c r="AD38" s="4" t="s">
        <v>133</v>
      </c>
      <c r="AE38" s="15">
        <v>94088530</v>
      </c>
      <c r="AF38" s="22">
        <f>AE38/$AE$128</f>
        <v>3.590873870228016E-3</v>
      </c>
      <c r="AH38" s="4" t="s">
        <v>151</v>
      </c>
      <c r="AI38" s="15">
        <v>91589511</v>
      </c>
      <c r="AJ38" s="22">
        <f>AI38/$AI$126</f>
        <v>3.4973758903489725E-3</v>
      </c>
      <c r="AL38" s="4" t="s">
        <v>149</v>
      </c>
      <c r="AM38" s="15">
        <v>96076293</v>
      </c>
      <c r="AN38" s="22">
        <f>AM38/$AM$130</f>
        <v>3.7109761469942912E-3</v>
      </c>
      <c r="AP38" s="4" t="s">
        <v>122</v>
      </c>
      <c r="AQ38" s="15">
        <v>95797501</v>
      </c>
      <c r="AR38" s="22">
        <f>AQ38/$AQ$132</f>
        <v>3.7889932346296135E-3</v>
      </c>
      <c r="AT38" s="4" t="s">
        <v>149</v>
      </c>
      <c r="AU38" s="15">
        <v>94423205</v>
      </c>
      <c r="AV38" s="22">
        <f>AU38/$AU$146</f>
        <v>3.7869354482179714E-3</v>
      </c>
      <c r="AX38" s="4" t="s">
        <v>147</v>
      </c>
      <c r="AY38" s="15">
        <v>99662290</v>
      </c>
      <c r="AZ38" s="22">
        <f>AY38/$AY$144</f>
        <v>4.119155211875147E-3</v>
      </c>
      <c r="BB38" s="4" t="s">
        <v>153</v>
      </c>
      <c r="BC38" s="15">
        <v>96019581</v>
      </c>
      <c r="BD38" s="22">
        <f>BC38/$BC$143</f>
        <v>4.0446446590572463E-3</v>
      </c>
      <c r="BF38" s="4" t="s">
        <v>148</v>
      </c>
      <c r="BG38" s="15">
        <v>61213</v>
      </c>
      <c r="BH38" s="22">
        <f t="shared" ref="BH38:BH69" si="5">BG38/$BG$120</f>
        <v>2.8718472922073302E-3</v>
      </c>
      <c r="BJ38" s="4" t="s">
        <v>154</v>
      </c>
      <c r="BK38" s="15">
        <v>56056</v>
      </c>
      <c r="BL38" s="22" t="e">
        <f>BK38/#REF!</f>
        <v>#REF!</v>
      </c>
      <c r="BN38" s="4" t="s">
        <v>150</v>
      </c>
      <c r="BO38" s="15">
        <v>55843</v>
      </c>
      <c r="BP38" s="22">
        <f t="shared" ref="BP38:BP69" si="6">BO38/$BO$121</f>
        <v>2.6858801955931422E-3</v>
      </c>
      <c r="BR38" s="4" t="s">
        <v>137</v>
      </c>
      <c r="BS38" s="15">
        <v>58247</v>
      </c>
      <c r="BT38" s="22" t="e">
        <f>BS38/#REF!</f>
        <v>#REF!</v>
      </c>
      <c r="BV38" s="4" t="s">
        <v>137</v>
      </c>
      <c r="BW38" s="15">
        <v>56078</v>
      </c>
      <c r="BX38" s="22" t="e">
        <f>BW38/#REF!</f>
        <v>#REF!</v>
      </c>
      <c r="BZ38" s="4" t="s">
        <v>150</v>
      </c>
      <c r="CA38" s="15">
        <v>51895</v>
      </c>
      <c r="CB38" s="22" t="e">
        <f>CA38/#REF!</f>
        <v>#REF!</v>
      </c>
      <c r="CD38" s="4" t="s">
        <v>131</v>
      </c>
      <c r="CE38" s="15">
        <v>55586</v>
      </c>
      <c r="CF38" s="22" t="e">
        <f>CE38/#REF!</f>
        <v>#REF!</v>
      </c>
    </row>
    <row r="39" spans="2:84" s="3" customFormat="1" ht="12.75" customHeight="1" x14ac:dyDescent="0.2">
      <c r="B39" s="4" t="s">
        <v>155</v>
      </c>
      <c r="C39" s="15">
        <v>94782907</v>
      </c>
      <c r="D39" s="22">
        <f>C39/$C$121</f>
        <v>3.1740295764790209E-3</v>
      </c>
      <c r="F39" s="4" t="s">
        <v>151</v>
      </c>
      <c r="G39" s="15">
        <v>103220953</v>
      </c>
      <c r="H39" s="22">
        <f t="shared" si="4"/>
        <v>3.5434840246198578E-3</v>
      </c>
      <c r="J39" s="4" t="s">
        <v>152</v>
      </c>
      <c r="K39" s="15">
        <v>105607883</v>
      </c>
      <c r="L39" s="22">
        <f t="shared" si="3"/>
        <v>3.6967174430015538E-3</v>
      </c>
      <c r="N39" s="4" t="s">
        <v>121</v>
      </c>
      <c r="O39" s="15">
        <v>99203438</v>
      </c>
      <c r="P39" s="22" t="e">
        <f>O39/#REF!</f>
        <v>#REF!</v>
      </c>
      <c r="R39" s="4" t="s">
        <v>121</v>
      </c>
      <c r="S39" s="15">
        <v>95441519</v>
      </c>
      <c r="T39" s="22" t="e">
        <f>S39/#REF!</f>
        <v>#REF!</v>
      </c>
      <c r="V39" s="4" t="s">
        <v>146</v>
      </c>
      <c r="W39" s="15">
        <v>98491117</v>
      </c>
      <c r="X39" s="22" t="e">
        <f>W39/#REF!</f>
        <v>#REF!</v>
      </c>
      <c r="Z39" s="4" t="s">
        <v>129</v>
      </c>
      <c r="AA39" s="15">
        <v>95924364</v>
      </c>
      <c r="AB39" s="22">
        <f>AA39/$AA$123</f>
        <v>3.6172902671993451E-3</v>
      </c>
      <c r="AD39" s="4" t="s">
        <v>151</v>
      </c>
      <c r="AE39" s="15">
        <v>92380983</v>
      </c>
      <c r="AF39" s="22">
        <f>AE39/$AE$128</f>
        <v>3.5257056089693247E-3</v>
      </c>
      <c r="AH39" s="4" t="s">
        <v>149</v>
      </c>
      <c r="AI39" s="15">
        <v>89852306</v>
      </c>
      <c r="AJ39" s="22">
        <f>AI39/$AI$126</f>
        <v>3.4310401405752491E-3</v>
      </c>
      <c r="AL39" s="4" t="s">
        <v>151</v>
      </c>
      <c r="AM39" s="15">
        <v>93883463</v>
      </c>
      <c r="AN39" s="22">
        <f>AM39/$AM$130</f>
        <v>3.6262774188240286E-3</v>
      </c>
      <c r="AP39" s="4" t="s">
        <v>147</v>
      </c>
      <c r="AQ39" s="15">
        <v>93725326</v>
      </c>
      <c r="AR39" s="22">
        <f>AQ39/$AQ$132</f>
        <v>3.7070343424454779E-3</v>
      </c>
      <c r="AT39" s="4" t="s">
        <v>147</v>
      </c>
      <c r="AU39" s="15">
        <v>93952816</v>
      </c>
      <c r="AV39" s="22">
        <f>AU39/$AU$146</f>
        <v>3.7680700350120567E-3</v>
      </c>
      <c r="AX39" s="4" t="s">
        <v>141</v>
      </c>
      <c r="AY39" s="15">
        <v>99626072</v>
      </c>
      <c r="AZ39" s="22">
        <f>AY39/$AY$144</f>
        <v>4.1176582809551001E-3</v>
      </c>
      <c r="BB39" s="4" t="s">
        <v>151</v>
      </c>
      <c r="BC39" s="15">
        <v>81777192</v>
      </c>
      <c r="BD39" s="22">
        <f>BC39/$BC$143</f>
        <v>3.4447107497323796E-3</v>
      </c>
      <c r="BF39" s="4" t="s">
        <v>154</v>
      </c>
      <c r="BG39" s="15">
        <v>58855</v>
      </c>
      <c r="BH39" s="22">
        <f t="shared" si="5"/>
        <v>2.7612202045784787E-3</v>
      </c>
      <c r="BJ39" s="4" t="s">
        <v>143</v>
      </c>
      <c r="BK39" s="15">
        <v>54813</v>
      </c>
      <c r="BL39" s="22" t="e">
        <f>BK39/#REF!</f>
        <v>#REF!</v>
      </c>
      <c r="BN39" s="4" t="s">
        <v>143</v>
      </c>
      <c r="BO39" s="15">
        <v>53803</v>
      </c>
      <c r="BP39" s="22">
        <f t="shared" si="6"/>
        <v>2.5877623366133235E-3</v>
      </c>
      <c r="BR39" s="4" t="s">
        <v>148</v>
      </c>
      <c r="BS39" s="15">
        <v>56404</v>
      </c>
      <c r="BT39" s="22" t="e">
        <f>BS39/#REF!</f>
        <v>#REF!</v>
      </c>
      <c r="BV39" s="4" t="s">
        <v>150</v>
      </c>
      <c r="BW39" s="15">
        <v>54594</v>
      </c>
      <c r="BX39" s="22" t="e">
        <f>BW39/#REF!</f>
        <v>#REF!</v>
      </c>
      <c r="BZ39" s="4" t="s">
        <v>154</v>
      </c>
      <c r="CA39" s="15">
        <v>39387</v>
      </c>
      <c r="CB39" s="22" t="e">
        <f>CA39/#REF!</f>
        <v>#REF!</v>
      </c>
      <c r="CD39" s="4" t="s">
        <v>148</v>
      </c>
      <c r="CE39" s="15">
        <v>55386</v>
      </c>
      <c r="CF39" s="22" t="e">
        <f>CE39/#REF!</f>
        <v>#REF!</v>
      </c>
    </row>
    <row r="40" spans="2:84" s="3" customFormat="1" ht="12.75" customHeight="1" x14ac:dyDescent="0.2">
      <c r="B40" s="4" t="s">
        <v>140</v>
      </c>
      <c r="C40" s="15">
        <v>90584967</v>
      </c>
      <c r="D40" s="22">
        <f>C40/$C$121</f>
        <v>3.033451637460076E-3</v>
      </c>
      <c r="F40" s="4" t="s">
        <v>123</v>
      </c>
      <c r="G40" s="15">
        <v>98200289</v>
      </c>
      <c r="H40" s="22">
        <f t="shared" si="4"/>
        <v>3.3711290699336323E-3</v>
      </c>
      <c r="J40" s="4" t="s">
        <v>151</v>
      </c>
      <c r="K40" s="15">
        <v>99887329</v>
      </c>
      <c r="L40" s="22">
        <f t="shared" si="3"/>
        <v>3.496474135828809E-3</v>
      </c>
      <c r="N40" s="4" t="s">
        <v>156</v>
      </c>
      <c r="O40" s="15">
        <v>92141979</v>
      </c>
      <c r="P40" s="22" t="e">
        <f>O40/#REF!</f>
        <v>#REF!</v>
      </c>
      <c r="R40" s="4" t="s">
        <v>156</v>
      </c>
      <c r="S40" s="15">
        <v>91045299</v>
      </c>
      <c r="T40" s="22" t="e">
        <f>S40/#REF!</f>
        <v>#REF!</v>
      </c>
      <c r="V40" s="4" t="s">
        <v>156</v>
      </c>
      <c r="W40" s="15">
        <v>88914122</v>
      </c>
      <c r="X40" s="22" t="e">
        <f>W40/#REF!</f>
        <v>#REF!</v>
      </c>
      <c r="Z40" s="4" t="s">
        <v>151</v>
      </c>
      <c r="AA40" s="15">
        <v>92509263</v>
      </c>
      <c r="AB40" s="22">
        <f>AA40/$AA$123</f>
        <v>3.488507431497638E-3</v>
      </c>
      <c r="AD40" s="4" t="s">
        <v>129</v>
      </c>
      <c r="AE40" s="15">
        <v>90279244</v>
      </c>
      <c r="AF40" s="22">
        <f>AE40/$AE$128</f>
        <v>3.4454930723600359E-3</v>
      </c>
      <c r="AH40" s="4" t="s">
        <v>133</v>
      </c>
      <c r="AI40" s="15">
        <v>89085273</v>
      </c>
      <c r="AJ40" s="22">
        <f>AI40/$AI$126</f>
        <v>3.4017507307726133E-3</v>
      </c>
      <c r="AL40" s="4" t="s">
        <v>157</v>
      </c>
      <c r="AM40" s="15">
        <v>86335875</v>
      </c>
      <c r="AN40" s="22">
        <f>AM40/$AM$130</f>
        <v>3.3347495282200442E-3</v>
      </c>
      <c r="AP40" s="4" t="s">
        <v>135</v>
      </c>
      <c r="AQ40" s="15">
        <v>81593662</v>
      </c>
      <c r="AR40" s="22">
        <f>AQ40/$AQ$132</f>
        <v>3.227201441368031E-3</v>
      </c>
      <c r="AT40" s="4" t="s">
        <v>151</v>
      </c>
      <c r="AU40" s="15">
        <v>85679450</v>
      </c>
      <c r="AV40" s="22">
        <f>AU40/$AU$146</f>
        <v>3.4362585594168221E-3</v>
      </c>
      <c r="AX40" s="4" t="s">
        <v>158</v>
      </c>
      <c r="AY40" s="15">
        <v>83453554</v>
      </c>
      <c r="AZ40" s="22">
        <f>AY40/$AY$144</f>
        <v>3.4492298130878191E-3</v>
      </c>
      <c r="BB40" s="4" t="s">
        <v>159</v>
      </c>
      <c r="BC40" s="15">
        <v>81261420</v>
      </c>
      <c r="BD40" s="22">
        <f>BC40/$BC$143</f>
        <v>3.4229848221313079E-3</v>
      </c>
      <c r="BF40" s="4" t="s">
        <v>153</v>
      </c>
      <c r="BG40" s="15">
        <v>52127</v>
      </c>
      <c r="BH40" s="22">
        <f t="shared" si="5"/>
        <v>2.4455717543804666E-3</v>
      </c>
      <c r="BJ40" s="4" t="s">
        <v>144</v>
      </c>
      <c r="BK40" s="15">
        <v>52978</v>
      </c>
      <c r="BL40" s="22" t="e">
        <f>BK40/#REF!</f>
        <v>#REF!</v>
      </c>
      <c r="BN40" s="4" t="s">
        <v>154</v>
      </c>
      <c r="BO40" s="15">
        <v>53705</v>
      </c>
      <c r="BP40" s="22">
        <f t="shared" si="6"/>
        <v>2.5830488316231164E-3</v>
      </c>
      <c r="BR40" s="4" t="s">
        <v>150</v>
      </c>
      <c r="BS40" s="15">
        <v>54682</v>
      </c>
      <c r="BT40" s="22" t="e">
        <f>BS40/#REF!</f>
        <v>#REF!</v>
      </c>
      <c r="BV40" s="4" t="s">
        <v>148</v>
      </c>
      <c r="BW40" s="15">
        <v>54443</v>
      </c>
      <c r="BX40" s="22" t="e">
        <f>BW40/#REF!</f>
        <v>#REF!</v>
      </c>
      <c r="BZ40" s="4" t="s">
        <v>160</v>
      </c>
      <c r="CA40" s="15">
        <v>39176</v>
      </c>
      <c r="CB40" s="22" t="e">
        <f>CA40/#REF!</f>
        <v>#REF!</v>
      </c>
      <c r="CD40" s="4" t="s">
        <v>137</v>
      </c>
      <c r="CE40" s="15">
        <v>53011</v>
      </c>
      <c r="CF40" s="22" t="e">
        <f>CE40/#REF!</f>
        <v>#REF!</v>
      </c>
    </row>
    <row r="41" spans="2:84" s="3" customFormat="1" ht="12.75" customHeight="1" x14ac:dyDescent="0.2">
      <c r="B41" s="4" t="s">
        <v>123</v>
      </c>
      <c r="C41" s="15">
        <v>90022385</v>
      </c>
      <c r="D41" s="22">
        <f>C41/$C$121</f>
        <v>3.014612250025011E-3</v>
      </c>
      <c r="F41" s="4" t="s">
        <v>155</v>
      </c>
      <c r="G41" s="15">
        <v>97778327</v>
      </c>
      <c r="H41" s="22">
        <f t="shared" si="4"/>
        <v>3.3566434876701489E-3</v>
      </c>
      <c r="J41" s="4" t="s">
        <v>155</v>
      </c>
      <c r="K41" s="15">
        <v>94071456</v>
      </c>
      <c r="L41" s="22">
        <f t="shared" si="3"/>
        <v>3.2928942651350487E-3</v>
      </c>
      <c r="N41" s="4" t="s">
        <v>151</v>
      </c>
      <c r="O41" s="15">
        <v>89626493</v>
      </c>
      <c r="P41" s="22" t="e">
        <f>O41/#REF!</f>
        <v>#REF!</v>
      </c>
      <c r="R41" s="4" t="s">
        <v>157</v>
      </c>
      <c r="S41" s="15">
        <v>87912814</v>
      </c>
      <c r="T41" s="22" t="e">
        <f>S41/#REF!</f>
        <v>#REF!</v>
      </c>
      <c r="V41" s="4" t="s">
        <v>151</v>
      </c>
      <c r="W41" s="15">
        <v>86660958</v>
      </c>
      <c r="X41" s="22" t="e">
        <f>W41/#REF!</f>
        <v>#REF!</v>
      </c>
      <c r="Z41" s="4" t="s">
        <v>156</v>
      </c>
      <c r="AA41" s="15">
        <v>89335272</v>
      </c>
      <c r="AB41" s="22">
        <f>AA41/$AA$123</f>
        <v>3.3688168099108395E-3</v>
      </c>
      <c r="AD41" s="4" t="s">
        <v>156</v>
      </c>
      <c r="AE41" s="15">
        <v>89971077</v>
      </c>
      <c r="AF41" s="22">
        <f>AE41/$AE$128</f>
        <v>3.433731927532217E-3</v>
      </c>
      <c r="AH41" s="4" t="s">
        <v>156</v>
      </c>
      <c r="AI41" s="15">
        <v>88745032</v>
      </c>
      <c r="AJ41" s="22">
        <f>AI41/$AI$126</f>
        <v>3.3887585152086691E-3</v>
      </c>
      <c r="AL41" s="4" t="s">
        <v>133</v>
      </c>
      <c r="AM41" s="15">
        <v>85313901</v>
      </c>
      <c r="AN41" s="22">
        <f>AM41/$AM$130</f>
        <v>3.295275470485028E-3</v>
      </c>
      <c r="AP41" s="4" t="s">
        <v>151</v>
      </c>
      <c r="AQ41" s="15">
        <v>81461708</v>
      </c>
      <c r="AR41" s="22">
        <f>AQ41/$AQ$132</f>
        <v>3.2219823823313831E-3</v>
      </c>
      <c r="AT41" s="4" t="s">
        <v>158</v>
      </c>
      <c r="AU41" s="15">
        <v>83308605</v>
      </c>
      <c r="AV41" s="22">
        <f>AU41/$AU$146</f>
        <v>3.3411734903098125E-3</v>
      </c>
      <c r="AX41" s="4" t="s">
        <v>151</v>
      </c>
      <c r="AY41" s="15">
        <v>82452327</v>
      </c>
      <c r="AZ41" s="22">
        <f>AY41/$AY$144</f>
        <v>3.4078479683066071E-3</v>
      </c>
      <c r="BB41" s="4" t="s">
        <v>161</v>
      </c>
      <c r="BC41" s="15">
        <v>79419528</v>
      </c>
      <c r="BD41" s="22">
        <f>BC41/$BC$143</f>
        <v>3.3453985781300944E-3</v>
      </c>
      <c r="BF41" s="4" t="s">
        <v>162</v>
      </c>
      <c r="BG41" s="15">
        <v>51858</v>
      </c>
      <c r="BH41" s="22">
        <f t="shared" si="5"/>
        <v>2.4329514462497794E-3</v>
      </c>
      <c r="BJ41" s="4" t="s">
        <v>139</v>
      </c>
      <c r="BK41" s="15">
        <v>51773</v>
      </c>
      <c r="BL41" s="22" t="e">
        <f>BK41/#REF!</f>
        <v>#REF!</v>
      </c>
      <c r="BN41" s="4" t="s">
        <v>144</v>
      </c>
      <c r="BO41" s="15">
        <v>53470</v>
      </c>
      <c r="BP41" s="22">
        <f t="shared" si="6"/>
        <v>2.571746039044559E-3</v>
      </c>
      <c r="BR41" s="4" t="s">
        <v>144</v>
      </c>
      <c r="BS41" s="15">
        <v>52849</v>
      </c>
      <c r="BT41" s="22" t="e">
        <f>BS41/#REF!</f>
        <v>#REF!</v>
      </c>
      <c r="BV41" s="4" t="s">
        <v>144</v>
      </c>
      <c r="BW41" s="15">
        <v>52656</v>
      </c>
      <c r="BX41" s="22" t="e">
        <f>BW41/#REF!</f>
        <v>#REF!</v>
      </c>
      <c r="BZ41" s="4" t="s">
        <v>163</v>
      </c>
      <c r="CA41" s="15">
        <v>38771</v>
      </c>
      <c r="CB41" s="22" t="e">
        <f>CA41/#REF!</f>
        <v>#REF!</v>
      </c>
      <c r="CD41" s="4" t="s">
        <v>150</v>
      </c>
      <c r="CE41" s="15">
        <v>50326</v>
      </c>
      <c r="CF41" s="22" t="e">
        <f>CE41/#REF!</f>
        <v>#REF!</v>
      </c>
    </row>
    <row r="42" spans="2:84" s="3" customFormat="1" ht="12.75" customHeight="1" x14ac:dyDescent="0.2">
      <c r="B42" s="4" t="s">
        <v>157</v>
      </c>
      <c r="C42" s="15">
        <v>86913014</v>
      </c>
      <c r="D42" s="22">
        <f>C42/$C$121</f>
        <v>2.910487615841274E-3</v>
      </c>
      <c r="F42" s="4" t="s">
        <v>140</v>
      </c>
      <c r="G42" s="15">
        <v>95009360</v>
      </c>
      <c r="H42" s="22">
        <f t="shared" si="4"/>
        <v>3.2615872995219964E-3</v>
      </c>
      <c r="J42" s="4" t="s">
        <v>157</v>
      </c>
      <c r="K42" s="15">
        <v>87997105</v>
      </c>
      <c r="L42" s="22">
        <f t="shared" si="3"/>
        <v>3.0802665837657141E-3</v>
      </c>
      <c r="N42" s="4" t="s">
        <v>152</v>
      </c>
      <c r="O42" s="15">
        <v>88617897</v>
      </c>
      <c r="P42" s="22" t="e">
        <f>O42/#REF!</f>
        <v>#REF!</v>
      </c>
      <c r="R42" s="4" t="s">
        <v>151</v>
      </c>
      <c r="S42" s="15">
        <v>85126805</v>
      </c>
      <c r="T42" s="22" t="e">
        <f>S42/#REF!</f>
        <v>#REF!</v>
      </c>
      <c r="V42" s="4" t="s">
        <v>157</v>
      </c>
      <c r="W42" s="15">
        <v>86320579</v>
      </c>
      <c r="X42" s="22" t="e">
        <f>W42/#REF!</f>
        <v>#REF!</v>
      </c>
      <c r="Z42" s="4" t="s">
        <v>157</v>
      </c>
      <c r="AA42" s="15">
        <v>85990222</v>
      </c>
      <c r="AB42" s="22">
        <f>AA42/$AA$123</f>
        <v>3.2426755846399046E-3</v>
      </c>
      <c r="AD42" s="4" t="s">
        <v>157</v>
      </c>
      <c r="AE42" s="15">
        <v>83269483</v>
      </c>
      <c r="AF42" s="22">
        <f>AE42/$AE$128</f>
        <v>3.1779666521742447E-3</v>
      </c>
      <c r="AH42" s="4" t="s">
        <v>129</v>
      </c>
      <c r="AI42" s="15">
        <v>84408576</v>
      </c>
      <c r="AJ42" s="22">
        <f>AI42/$AI$126</f>
        <v>3.2231695029039833E-3</v>
      </c>
      <c r="AL42" s="4" t="s">
        <v>147</v>
      </c>
      <c r="AM42" s="15">
        <v>82276581</v>
      </c>
      <c r="AN42" s="22">
        <f>AM42/$AM$130</f>
        <v>3.1779580582615079E-3</v>
      </c>
      <c r="AP42" s="4" t="s">
        <v>157</v>
      </c>
      <c r="AQ42" s="15">
        <v>80831446</v>
      </c>
      <c r="AR42" s="22">
        <f>AQ42/$AQ$132</f>
        <v>3.1970541907907278E-3</v>
      </c>
      <c r="AT42" s="4" t="s">
        <v>157</v>
      </c>
      <c r="AU42" s="15">
        <v>82937311</v>
      </c>
      <c r="AV42" s="22">
        <f>AU42/$AU$146</f>
        <v>3.3262823794826526E-3</v>
      </c>
      <c r="AX42" s="4" t="s">
        <v>157</v>
      </c>
      <c r="AY42" s="15">
        <v>81149659</v>
      </c>
      <c r="AZ42" s="22">
        <f>AY42/$AY$144</f>
        <v>3.3540072259200639E-3</v>
      </c>
      <c r="BB42" s="4" t="s">
        <v>96</v>
      </c>
      <c r="BC42" s="15">
        <v>72404837</v>
      </c>
      <c r="BD42" s="22">
        <f>BC42/$BC$143</f>
        <v>3.0499178835404466E-3</v>
      </c>
      <c r="BF42" s="4" t="s">
        <v>144</v>
      </c>
      <c r="BG42" s="15">
        <v>50868</v>
      </c>
      <c r="BH42" s="22">
        <f t="shared" si="5"/>
        <v>2.3865049590773607E-3</v>
      </c>
      <c r="BJ42" s="4" t="s">
        <v>162</v>
      </c>
      <c r="BK42" s="15">
        <v>48241</v>
      </c>
      <c r="BL42" s="22" t="e">
        <f>BK42/#REF!</f>
        <v>#REF!</v>
      </c>
      <c r="BN42" s="4" t="s">
        <v>160</v>
      </c>
      <c r="BO42" s="15">
        <v>47139</v>
      </c>
      <c r="BP42" s="22">
        <f t="shared" si="6"/>
        <v>2.2672439972792496E-3</v>
      </c>
      <c r="BR42" s="4" t="s">
        <v>154</v>
      </c>
      <c r="BS42" s="15">
        <v>51389</v>
      </c>
      <c r="BT42" s="22" t="e">
        <f>BS42/#REF!</f>
        <v>#REF!</v>
      </c>
      <c r="BV42" s="4" t="s">
        <v>160</v>
      </c>
      <c r="BW42" s="15">
        <v>46504</v>
      </c>
      <c r="BX42" s="22" t="e">
        <f>BW42/#REF!</f>
        <v>#REF!</v>
      </c>
      <c r="BZ42" s="4" t="s">
        <v>90</v>
      </c>
      <c r="CA42" s="15">
        <v>38009</v>
      </c>
      <c r="CB42" s="22" t="e">
        <f>CA42/#REF!</f>
        <v>#REF!</v>
      </c>
      <c r="CD42" s="4" t="s">
        <v>164</v>
      </c>
      <c r="CE42" s="15">
        <v>49384</v>
      </c>
      <c r="CF42" s="22" t="e">
        <f>CE42/#REF!</f>
        <v>#REF!</v>
      </c>
    </row>
    <row r="43" spans="2:84" s="3" customFormat="1" ht="12.75" customHeight="1" x14ac:dyDescent="0.2">
      <c r="B43" s="4" t="s">
        <v>170</v>
      </c>
      <c r="C43" s="15">
        <v>80119021</v>
      </c>
      <c r="D43" s="22">
        <f>C43/$C$121</f>
        <v>2.6829747086417575E-3</v>
      </c>
      <c r="F43" s="4" t="s">
        <v>157</v>
      </c>
      <c r="G43" s="15">
        <v>87189262</v>
      </c>
      <c r="H43" s="22">
        <f t="shared" si="4"/>
        <v>2.9931302515235955E-3</v>
      </c>
      <c r="J43" s="4" t="s">
        <v>123</v>
      </c>
      <c r="K43" s="15">
        <v>86841362</v>
      </c>
      <c r="L43" s="22">
        <f t="shared" si="3"/>
        <v>3.0398107466978797E-3</v>
      </c>
      <c r="N43" s="4" t="s">
        <v>157</v>
      </c>
      <c r="O43" s="15">
        <v>88557378</v>
      </c>
      <c r="P43" s="22" t="e">
        <f>O43/#REF!</f>
        <v>#REF!</v>
      </c>
      <c r="R43" s="4" t="s">
        <v>165</v>
      </c>
      <c r="S43" s="15">
        <v>74553125</v>
      </c>
      <c r="T43" s="22" t="e">
        <f>S43/#REF!</f>
        <v>#REF!</v>
      </c>
      <c r="V43" s="4" t="s">
        <v>165</v>
      </c>
      <c r="W43" s="15">
        <v>74299646</v>
      </c>
      <c r="X43" s="22" t="e">
        <f>W43/#REF!</f>
        <v>#REF!</v>
      </c>
      <c r="Z43" s="4" t="s">
        <v>165</v>
      </c>
      <c r="AA43" s="15">
        <v>72796810</v>
      </c>
      <c r="AB43" s="22">
        <f>AA43/$AA$123</f>
        <v>2.745154424960899E-3</v>
      </c>
      <c r="AD43" s="4" t="s">
        <v>165</v>
      </c>
      <c r="AE43" s="15">
        <v>78912660</v>
      </c>
      <c r="AF43" s="22">
        <f>AE43/$AE$128</f>
        <v>3.011689191277487E-3</v>
      </c>
      <c r="AH43" s="4" t="s">
        <v>157</v>
      </c>
      <c r="AI43" s="15">
        <v>83243197</v>
      </c>
      <c r="AJ43" s="22">
        <f>AI43/$AI$126</f>
        <v>3.1786691188183101E-3</v>
      </c>
      <c r="AL43" s="4" t="s">
        <v>156</v>
      </c>
      <c r="AM43" s="15">
        <v>81672478</v>
      </c>
      <c r="AN43" s="22">
        <f>AM43/$AM$130</f>
        <v>3.1546243954678394E-3</v>
      </c>
      <c r="AP43" s="4" t="s">
        <v>133</v>
      </c>
      <c r="AQ43" s="15">
        <v>80820791</v>
      </c>
      <c r="AR43" s="22">
        <f>AQ43/$AQ$132</f>
        <v>3.1966327630656459E-3</v>
      </c>
      <c r="AT43" s="4" t="s">
        <v>133</v>
      </c>
      <c r="AU43" s="15">
        <v>75337194</v>
      </c>
      <c r="AV43" s="22">
        <f>AU43/$AU$146</f>
        <v>3.02147221679114E-3</v>
      </c>
      <c r="AX43" s="4" t="s">
        <v>166</v>
      </c>
      <c r="AY43" s="15">
        <v>75216047</v>
      </c>
      <c r="AZ43" s="22">
        <f>AY43/$AY$144</f>
        <v>3.1087643281796557E-3</v>
      </c>
      <c r="BB43" s="4" t="s">
        <v>167</v>
      </c>
      <c r="BC43" s="15">
        <v>70362222</v>
      </c>
      <c r="BD43" s="22">
        <f>BC43/$BC$143</f>
        <v>2.9638765598414794E-3</v>
      </c>
      <c r="BF43" s="4" t="s">
        <v>160</v>
      </c>
      <c r="BG43" s="15">
        <v>45496</v>
      </c>
      <c r="BH43" s="22">
        <f t="shared" si="5"/>
        <v>2.1344741216124796E-3</v>
      </c>
      <c r="BJ43" s="4" t="s">
        <v>168</v>
      </c>
      <c r="BK43" s="15">
        <v>44878</v>
      </c>
      <c r="BL43" s="22" t="e">
        <f>BK43/#REF!</f>
        <v>#REF!</v>
      </c>
      <c r="BN43" s="4" t="s">
        <v>139</v>
      </c>
      <c r="BO43" s="15">
        <v>44669</v>
      </c>
      <c r="BP43" s="22">
        <f t="shared" si="6"/>
        <v>2.1484444327301553E-3</v>
      </c>
      <c r="BR43" s="4" t="s">
        <v>160</v>
      </c>
      <c r="BS43" s="15">
        <v>46182</v>
      </c>
      <c r="BT43" s="22" t="e">
        <f>BS43/#REF!</f>
        <v>#REF!</v>
      </c>
      <c r="BV43" s="4" t="s">
        <v>154</v>
      </c>
      <c r="BW43" s="15">
        <v>42786</v>
      </c>
      <c r="BX43" s="22" t="e">
        <f>BW43/#REF!</f>
        <v>#REF!</v>
      </c>
      <c r="BZ43" s="4" t="s">
        <v>169</v>
      </c>
      <c r="CA43" s="15">
        <v>37226</v>
      </c>
      <c r="CB43" s="22" t="e">
        <f>CA43/#REF!</f>
        <v>#REF!</v>
      </c>
      <c r="CD43" s="4" t="s">
        <v>169</v>
      </c>
      <c r="CE43" s="15">
        <v>42432</v>
      </c>
      <c r="CF43" s="22" t="e">
        <f>CE43/#REF!</f>
        <v>#REF!</v>
      </c>
    </row>
    <row r="44" spans="2:84" s="3" customFormat="1" ht="12.75" customHeight="1" x14ac:dyDescent="0.2">
      <c r="B44" s="4" t="s">
        <v>176</v>
      </c>
      <c r="C44" s="15">
        <v>79033656</v>
      </c>
      <c r="D44" s="22">
        <f>C44/$C$121</f>
        <v>2.6466286973163698E-3</v>
      </c>
      <c r="F44" s="4" t="s">
        <v>171</v>
      </c>
      <c r="G44" s="15">
        <v>83028709</v>
      </c>
      <c r="H44" s="22">
        <f t="shared" si="4"/>
        <v>2.8503021467580427E-3</v>
      </c>
      <c r="J44" s="4" t="s">
        <v>172</v>
      </c>
      <c r="K44" s="15">
        <v>81640405</v>
      </c>
      <c r="L44" s="22">
        <f t="shared" si="3"/>
        <v>2.8577555069180896E-3</v>
      </c>
      <c r="N44" s="4" t="s">
        <v>172</v>
      </c>
      <c r="O44" s="15">
        <v>71669288</v>
      </c>
      <c r="P44" s="22" t="e">
        <f>O44/#REF!</f>
        <v>#REF!</v>
      </c>
      <c r="R44" s="4" t="s">
        <v>152</v>
      </c>
      <c r="S44" s="15">
        <v>70783113</v>
      </c>
      <c r="T44" s="22" t="e">
        <f>S44/#REF!</f>
        <v>#REF!</v>
      </c>
      <c r="V44" s="4" t="s">
        <v>152</v>
      </c>
      <c r="W44" s="15">
        <v>67855974</v>
      </c>
      <c r="X44" s="22" t="e">
        <f>W44/#REF!</f>
        <v>#REF!</v>
      </c>
      <c r="Z44" s="4" t="s">
        <v>152</v>
      </c>
      <c r="AA44" s="15">
        <v>67743771</v>
      </c>
      <c r="AB44" s="22">
        <f>AA44/$AA$123</f>
        <v>2.5546052460841051E-3</v>
      </c>
      <c r="AD44" s="4" t="s">
        <v>149</v>
      </c>
      <c r="AE44" s="15">
        <v>75669957</v>
      </c>
      <c r="AF44" s="22">
        <f>AE44/$AE$128</f>
        <v>2.8879319440167422E-3</v>
      </c>
      <c r="AH44" s="4" t="s">
        <v>165</v>
      </c>
      <c r="AI44" s="15">
        <v>70572507</v>
      </c>
      <c r="AJ44" s="22">
        <f>AI44/$AI$126</f>
        <v>2.6948346137941944E-3</v>
      </c>
      <c r="AL44" s="4" t="s">
        <v>129</v>
      </c>
      <c r="AM44" s="15">
        <v>77474699</v>
      </c>
      <c r="AN44" s="22">
        <f>AM44/$AM$130</f>
        <v>2.9924839001080365E-3</v>
      </c>
      <c r="AP44" s="4" t="s">
        <v>156</v>
      </c>
      <c r="AQ44" s="15">
        <v>71864939</v>
      </c>
      <c r="AR44" s="22">
        <f>AQ44/$AQ$132</f>
        <v>2.8424099254746723E-3</v>
      </c>
      <c r="AT44" s="4" t="s">
        <v>173</v>
      </c>
      <c r="AU44" s="15">
        <v>74599166</v>
      </c>
      <c r="AV44" s="22">
        <f>AU44/$AU$146</f>
        <v>2.9918728784189951E-3</v>
      </c>
      <c r="AX44" s="4" t="s">
        <v>133</v>
      </c>
      <c r="AY44" s="15">
        <v>71207316</v>
      </c>
      <c r="AZ44" s="22">
        <f>AY44/$AY$144</f>
        <v>2.9430789401391493E-3</v>
      </c>
      <c r="BB44" s="4" t="s">
        <v>174</v>
      </c>
      <c r="BC44" s="15">
        <v>69298163</v>
      </c>
      <c r="BD44" s="22">
        <f>BC44/$BC$143</f>
        <v>2.9190550712820595E-3</v>
      </c>
      <c r="BF44" s="4" t="s">
        <v>175</v>
      </c>
      <c r="BG44" s="15">
        <v>44721</v>
      </c>
      <c r="BH44" s="22">
        <f t="shared" si="5"/>
        <v>2.0981144978158891E-3</v>
      </c>
      <c r="BJ44" s="4" t="s">
        <v>160</v>
      </c>
      <c r="BK44" s="15">
        <v>43962</v>
      </c>
      <c r="BL44" s="22" t="e">
        <f>BK44/#REF!</f>
        <v>#REF!</v>
      </c>
      <c r="BN44" s="4" t="s">
        <v>162</v>
      </c>
      <c r="BO44" s="15">
        <v>44628</v>
      </c>
      <c r="BP44" s="22">
        <f t="shared" si="6"/>
        <v>2.14647245615262E-3</v>
      </c>
      <c r="BR44" s="4" t="s">
        <v>162</v>
      </c>
      <c r="BS44" s="15">
        <v>41297</v>
      </c>
      <c r="BT44" s="22" t="e">
        <f>BS44/#REF!</f>
        <v>#REF!</v>
      </c>
      <c r="BV44" s="4" t="s">
        <v>162</v>
      </c>
      <c r="BW44" s="15">
        <v>38121</v>
      </c>
      <c r="BX44" s="22" t="e">
        <f>BW44/#REF!</f>
        <v>#REF!</v>
      </c>
      <c r="BZ44" s="4" t="s">
        <v>164</v>
      </c>
      <c r="CA44" s="15">
        <v>37041</v>
      </c>
      <c r="CB44" s="22" t="e">
        <f>CA44/#REF!</f>
        <v>#REF!</v>
      </c>
      <c r="CD44" s="4" t="s">
        <v>160</v>
      </c>
      <c r="CE44" s="15">
        <v>39145</v>
      </c>
      <c r="CF44" s="22" t="e">
        <f>CE44/#REF!</f>
        <v>#REF!</v>
      </c>
    </row>
    <row r="45" spans="2:84" s="3" customFormat="1" ht="12.75" customHeight="1" x14ac:dyDescent="0.2">
      <c r="B45" s="4" t="s">
        <v>180</v>
      </c>
      <c r="C45" s="15">
        <v>73697304</v>
      </c>
      <c r="D45" s="22">
        <f>C45/$C$121</f>
        <v>2.4679283428473624E-3</v>
      </c>
      <c r="F45" s="4" t="s">
        <v>177</v>
      </c>
      <c r="G45" s="15">
        <v>76104516</v>
      </c>
      <c r="H45" s="22">
        <f t="shared" si="4"/>
        <v>2.6126007250429702E-3</v>
      </c>
      <c r="J45" s="4" t="s">
        <v>177</v>
      </c>
      <c r="K45" s="15">
        <v>73632304</v>
      </c>
      <c r="L45" s="22">
        <f t="shared" si="3"/>
        <v>2.5774384906966943E-3</v>
      </c>
      <c r="N45" s="4" t="s">
        <v>177</v>
      </c>
      <c r="O45" s="15">
        <v>71278102</v>
      </c>
      <c r="P45" s="22" t="e">
        <f>O45/#REF!</f>
        <v>#REF!</v>
      </c>
      <c r="R45" s="4" t="s">
        <v>172</v>
      </c>
      <c r="S45" s="15">
        <v>69327724</v>
      </c>
      <c r="T45" s="22" t="e">
        <f>S45/#REF!</f>
        <v>#REF!</v>
      </c>
      <c r="V45" s="4" t="s">
        <v>177</v>
      </c>
      <c r="W45" s="15">
        <v>66553459</v>
      </c>
      <c r="X45" s="22" t="e">
        <f>W45/#REF!</f>
        <v>#REF!</v>
      </c>
      <c r="Z45" s="4" t="s">
        <v>149</v>
      </c>
      <c r="AA45" s="15">
        <v>67113612</v>
      </c>
      <c r="AB45" s="22">
        <f>AA45/$AA$123</f>
        <v>2.5308420651524279E-3</v>
      </c>
      <c r="AD45" s="4" t="s">
        <v>178</v>
      </c>
      <c r="AE45" s="15">
        <v>70623850</v>
      </c>
      <c r="AF45" s="22">
        <f>AE45/$AE$128</f>
        <v>2.6953480682491574E-3</v>
      </c>
      <c r="AH45" s="4" t="s">
        <v>178</v>
      </c>
      <c r="AI45" s="15">
        <v>67128580</v>
      </c>
      <c r="AJ45" s="22">
        <f>AI45/$AI$126</f>
        <v>2.5633271177237997E-3</v>
      </c>
      <c r="AL45" s="4" t="s">
        <v>165</v>
      </c>
      <c r="AM45" s="15">
        <v>69867601</v>
      </c>
      <c r="AN45" s="22">
        <f>AM45/$AM$130</f>
        <v>2.6986574175870263E-3</v>
      </c>
      <c r="AP45" s="4" t="s">
        <v>129</v>
      </c>
      <c r="AQ45" s="15">
        <v>71446386</v>
      </c>
      <c r="AR45" s="22">
        <f>AQ45/$AQ$132</f>
        <v>2.8258552714515582E-3</v>
      </c>
      <c r="AT45" s="4" t="s">
        <v>166</v>
      </c>
      <c r="AU45" s="15">
        <v>72405170</v>
      </c>
      <c r="AV45" s="22">
        <f>AU45/$AU$146</f>
        <v>2.9038805122877202E-3</v>
      </c>
      <c r="AX45" s="4" t="s">
        <v>174</v>
      </c>
      <c r="AY45" s="15">
        <v>69684866</v>
      </c>
      <c r="AZ45" s="22">
        <f>AY45/$AY$144</f>
        <v>2.8801543590130352E-3</v>
      </c>
      <c r="BB45" s="4" t="s">
        <v>133</v>
      </c>
      <c r="BC45" s="15">
        <v>67390475</v>
      </c>
      <c r="BD45" s="22">
        <f>BC45/$BC$143</f>
        <v>2.8386972942537718E-3</v>
      </c>
      <c r="BF45" s="4" t="s">
        <v>179</v>
      </c>
      <c r="BG45" s="15">
        <v>43650</v>
      </c>
      <c r="BH45" s="22">
        <f t="shared" si="5"/>
        <v>2.0478678435111816E-3</v>
      </c>
      <c r="BJ45" s="4" t="s">
        <v>163</v>
      </c>
      <c r="BK45" s="15">
        <v>41168</v>
      </c>
      <c r="BL45" s="22" t="e">
        <f>BK45/#REF!</f>
        <v>#REF!</v>
      </c>
      <c r="BN45" s="4" t="s">
        <v>163</v>
      </c>
      <c r="BO45" s="15">
        <v>42679</v>
      </c>
      <c r="BP45" s="22">
        <f t="shared" si="6"/>
        <v>2.0527314232351361E-3</v>
      </c>
      <c r="BR45" s="4" t="s">
        <v>163</v>
      </c>
      <c r="BS45" s="15">
        <v>40727</v>
      </c>
      <c r="BT45" s="22" t="e">
        <f>BS45/#REF!</f>
        <v>#REF!</v>
      </c>
      <c r="BV45" s="4" t="s">
        <v>163</v>
      </c>
      <c r="BW45" s="15">
        <v>36208</v>
      </c>
      <c r="BX45" s="22" t="e">
        <f>BW45/#REF!</f>
        <v>#REF!</v>
      </c>
      <c r="BZ45" s="4" t="s">
        <v>162</v>
      </c>
      <c r="CA45" s="15">
        <v>36969</v>
      </c>
      <c r="CB45" s="22" t="e">
        <f>CA45/#REF!</f>
        <v>#REF!</v>
      </c>
      <c r="CD45" s="4" t="s">
        <v>163</v>
      </c>
      <c r="CE45" s="15">
        <v>37525</v>
      </c>
      <c r="CF45" s="22" t="e">
        <f>CE45/#REF!</f>
        <v>#REF!</v>
      </c>
    </row>
    <row r="46" spans="2:84" s="3" customFormat="1" ht="12.75" customHeight="1" x14ac:dyDescent="0.2">
      <c r="B46" s="4" t="s">
        <v>186</v>
      </c>
      <c r="C46" s="15">
        <v>72240551</v>
      </c>
      <c r="D46" s="22">
        <f>C46/$C$121</f>
        <v>2.419145526894856E-3</v>
      </c>
      <c r="F46" s="4" t="s">
        <v>170</v>
      </c>
      <c r="G46" s="15">
        <v>75166640</v>
      </c>
      <c r="H46" s="22">
        <f t="shared" si="4"/>
        <v>2.580404271450119E-3</v>
      </c>
      <c r="J46" s="4" t="s">
        <v>170</v>
      </c>
      <c r="K46" s="15">
        <v>70286168</v>
      </c>
      <c r="L46" s="22">
        <f t="shared" si="3"/>
        <v>2.4603097407732114E-3</v>
      </c>
      <c r="N46" s="4" t="s">
        <v>181</v>
      </c>
      <c r="O46" s="15">
        <v>70061398</v>
      </c>
      <c r="P46" s="22" t="e">
        <f>O46/#REF!</f>
        <v>#REF!</v>
      </c>
      <c r="R46" s="4" t="s">
        <v>177</v>
      </c>
      <c r="S46" s="15">
        <v>69268765</v>
      </c>
      <c r="T46" s="22" t="e">
        <f>S46/#REF!</f>
        <v>#REF!</v>
      </c>
      <c r="V46" s="4" t="s">
        <v>121</v>
      </c>
      <c r="W46" s="15">
        <v>65014871</v>
      </c>
      <c r="X46" s="22" t="e">
        <f>W46/#REF!</f>
        <v>#REF!</v>
      </c>
      <c r="Z46" s="4" t="s">
        <v>172</v>
      </c>
      <c r="AA46" s="15">
        <v>64830458</v>
      </c>
      <c r="AB46" s="22">
        <f>AA46/$AA$123</f>
        <v>2.4447447443224739E-3</v>
      </c>
      <c r="AD46" s="4" t="s">
        <v>152</v>
      </c>
      <c r="AE46" s="15">
        <v>66805524</v>
      </c>
      <c r="AF46" s="22">
        <f>AE46/$AE$128</f>
        <v>2.5496222602105763E-3</v>
      </c>
      <c r="AH46" s="4" t="s">
        <v>152</v>
      </c>
      <c r="AI46" s="15">
        <v>64839218</v>
      </c>
      <c r="AJ46" s="22">
        <f>AI46/$AI$126</f>
        <v>2.4759070695582284E-3</v>
      </c>
      <c r="AL46" s="4" t="s">
        <v>178</v>
      </c>
      <c r="AM46" s="15">
        <v>65319290</v>
      </c>
      <c r="AN46" s="22">
        <f>AM46/$AM$130</f>
        <v>2.5229775167179141E-3</v>
      </c>
      <c r="AP46" s="4" t="s">
        <v>174</v>
      </c>
      <c r="AQ46" s="15">
        <v>69794871</v>
      </c>
      <c r="AR46" s="22">
        <f>AQ46/$AQ$132</f>
        <v>2.7605343695849289E-3</v>
      </c>
      <c r="AT46" s="4" t="s">
        <v>122</v>
      </c>
      <c r="AU46" s="15">
        <v>69995197</v>
      </c>
      <c r="AV46" s="22">
        <f>AU46/$AU$146</f>
        <v>2.8072261762805044E-3</v>
      </c>
      <c r="AX46" s="4" t="s">
        <v>122</v>
      </c>
      <c r="AY46" s="15">
        <v>68970575</v>
      </c>
      <c r="AZ46" s="22">
        <f>AY46/$AY$144</f>
        <v>2.8506319037749956E-3</v>
      </c>
      <c r="BB46" s="4" t="s">
        <v>182</v>
      </c>
      <c r="BC46" s="15">
        <v>64643773</v>
      </c>
      <c r="BD46" s="22">
        <f>BC46/$BC$143</f>
        <v>2.722997626971097E-3</v>
      </c>
      <c r="BF46" s="4" t="s">
        <v>183</v>
      </c>
      <c r="BG46" s="15">
        <v>41620</v>
      </c>
      <c r="BH46" s="22">
        <f t="shared" si="5"/>
        <v>1.9526290869859195E-3</v>
      </c>
      <c r="BJ46" s="4" t="s">
        <v>179</v>
      </c>
      <c r="BK46" s="15">
        <v>39775</v>
      </c>
      <c r="BL46" s="22" t="e">
        <f>BK46/#REF!</f>
        <v>#REF!</v>
      </c>
      <c r="BN46" s="4" t="s">
        <v>184</v>
      </c>
      <c r="BO46" s="15">
        <v>38122</v>
      </c>
      <c r="BP46" s="22">
        <f t="shared" si="6"/>
        <v>1.833553441190512E-3</v>
      </c>
      <c r="BR46" s="4" t="s">
        <v>184</v>
      </c>
      <c r="BS46" s="15">
        <v>37118</v>
      </c>
      <c r="BT46" s="22" t="e">
        <f>BS46/#REF!</f>
        <v>#REF!</v>
      </c>
      <c r="BV46" s="4" t="s">
        <v>169</v>
      </c>
      <c r="BW46" s="15">
        <v>34279</v>
      </c>
      <c r="BX46" s="22" t="e">
        <f>BW46/#REF!</f>
        <v>#REF!</v>
      </c>
      <c r="BZ46" s="4" t="s">
        <v>139</v>
      </c>
      <c r="CA46" s="15">
        <v>31970</v>
      </c>
      <c r="CB46" s="22" t="e">
        <f>CA46/#REF!</f>
        <v>#REF!</v>
      </c>
      <c r="CD46" s="4" t="s">
        <v>185</v>
      </c>
      <c r="CE46" s="15">
        <v>36035</v>
      </c>
      <c r="CF46" s="22" t="e">
        <f>CE46/#REF!</f>
        <v>#REF!</v>
      </c>
    </row>
    <row r="47" spans="2:84" s="3" customFormat="1" ht="12.75" customHeight="1" x14ac:dyDescent="0.2">
      <c r="B47" s="4" t="s">
        <v>190</v>
      </c>
      <c r="C47" s="15">
        <v>65793726</v>
      </c>
      <c r="D47" s="22">
        <f>C47/$C$121</f>
        <v>2.2032583603999057E-3</v>
      </c>
      <c r="F47" s="4" t="s">
        <v>165</v>
      </c>
      <c r="G47" s="15">
        <v>68156346</v>
      </c>
      <c r="H47" s="22">
        <f t="shared" si="4"/>
        <v>2.3397470785554899E-3</v>
      </c>
      <c r="J47" s="4" t="s">
        <v>165</v>
      </c>
      <c r="K47" s="15">
        <v>68246402</v>
      </c>
      <c r="L47" s="22">
        <f t="shared" si="3"/>
        <v>2.3889094026768448E-3</v>
      </c>
      <c r="N47" s="4" t="s">
        <v>165</v>
      </c>
      <c r="O47" s="15">
        <v>64762027</v>
      </c>
      <c r="P47" s="22" t="e">
        <f>O47/#REF!</f>
        <v>#REF!</v>
      </c>
      <c r="R47" s="4" t="s">
        <v>181</v>
      </c>
      <c r="S47" s="15">
        <v>63839179</v>
      </c>
      <c r="T47" s="22" t="e">
        <f>S47/#REF!</f>
        <v>#REF!</v>
      </c>
      <c r="V47" s="4" t="s">
        <v>172</v>
      </c>
      <c r="W47" s="15">
        <v>62985952</v>
      </c>
      <c r="X47" s="22" t="e">
        <f>W47/#REF!</f>
        <v>#REF!</v>
      </c>
      <c r="Z47" s="4" t="s">
        <v>177</v>
      </c>
      <c r="AA47" s="15">
        <v>63485820</v>
      </c>
      <c r="AB47" s="22">
        <f>AA47/$AA$123</f>
        <v>2.394038690641405E-3</v>
      </c>
      <c r="AD47" s="4" t="s">
        <v>177</v>
      </c>
      <c r="AE47" s="15">
        <v>60202726</v>
      </c>
      <c r="AF47" s="22">
        <f>AE47/$AE$128</f>
        <v>2.2976275185710394E-3</v>
      </c>
      <c r="AH47" s="4" t="s">
        <v>177</v>
      </c>
      <c r="AI47" s="15">
        <v>57089353</v>
      </c>
      <c r="AJ47" s="22">
        <f>AI47/$AI$126</f>
        <v>2.1799759011468223E-3</v>
      </c>
      <c r="AL47" s="4" t="s">
        <v>152</v>
      </c>
      <c r="AM47" s="15">
        <v>63546521</v>
      </c>
      <c r="AN47" s="22">
        <f>AM47/$AM$130</f>
        <v>2.4545037729075559E-3</v>
      </c>
      <c r="AP47" s="4" t="s">
        <v>178</v>
      </c>
      <c r="AQ47" s="15">
        <v>63763080</v>
      </c>
      <c r="AR47" s="22">
        <f>AQ47/$AQ$132</f>
        <v>2.5219643124004543E-3</v>
      </c>
      <c r="AT47" s="4" t="s">
        <v>156</v>
      </c>
      <c r="AU47" s="15">
        <v>68495402</v>
      </c>
      <c r="AV47" s="22">
        <f>AU47/$AU$146</f>
        <v>2.7470754236073656E-3</v>
      </c>
      <c r="AX47" s="4" t="s">
        <v>156</v>
      </c>
      <c r="AY47" s="15">
        <v>64149204</v>
      </c>
      <c r="AZ47" s="22">
        <f>AY47/$AY$144</f>
        <v>2.6513591850462399E-3</v>
      </c>
      <c r="BB47" s="4" t="s">
        <v>156</v>
      </c>
      <c r="BC47" s="15">
        <v>61705458</v>
      </c>
      <c r="BD47" s="22">
        <f>BC47/$BC$143</f>
        <v>2.5992266216448207E-3</v>
      </c>
      <c r="BF47" s="4" t="s">
        <v>187</v>
      </c>
      <c r="BG47" s="15">
        <v>40880</v>
      </c>
      <c r="BH47" s="22">
        <f t="shared" si="5"/>
        <v>1.9179115107156269E-3</v>
      </c>
      <c r="BJ47" s="4" t="s">
        <v>175</v>
      </c>
      <c r="BK47" s="15">
        <v>39151</v>
      </c>
      <c r="BL47" s="22" t="e">
        <f>BK47/#REF!</f>
        <v>#REF!</v>
      </c>
      <c r="BN47" s="4" t="s">
        <v>179</v>
      </c>
      <c r="BO47" s="15">
        <v>37039</v>
      </c>
      <c r="BP47" s="22">
        <f t="shared" si="6"/>
        <v>1.7814644013497555E-3</v>
      </c>
      <c r="BR47" s="4" t="s">
        <v>188</v>
      </c>
      <c r="BS47" s="15">
        <v>33629</v>
      </c>
      <c r="BT47" s="22" t="e">
        <f>BS47/#REF!</f>
        <v>#REF!</v>
      </c>
      <c r="BV47" s="4" t="s">
        <v>189</v>
      </c>
      <c r="BW47" s="15">
        <v>33239</v>
      </c>
      <c r="BX47" s="22" t="e">
        <f>BW47/#REF!</f>
        <v>#REF!</v>
      </c>
      <c r="BZ47" s="4" t="s">
        <v>188</v>
      </c>
      <c r="CA47" s="15">
        <v>30644</v>
      </c>
      <c r="CB47" s="22" t="e">
        <f>CA47/#REF!</f>
        <v>#REF!</v>
      </c>
      <c r="CD47" s="4" t="s">
        <v>154</v>
      </c>
      <c r="CE47" s="15">
        <v>34669</v>
      </c>
      <c r="CF47" s="22" t="e">
        <f>CE47/#REF!</f>
        <v>#REF!</v>
      </c>
    </row>
    <row r="48" spans="2:84" s="3" customFormat="1" ht="12.75" customHeight="1" x14ac:dyDescent="0.2">
      <c r="B48" s="4" t="s">
        <v>198</v>
      </c>
      <c r="C48" s="15">
        <v>65499016</v>
      </c>
      <c r="D48" s="22">
        <f>C48/$C$121</f>
        <v>2.1933892997634333E-3</v>
      </c>
      <c r="F48" s="4" t="s">
        <v>190</v>
      </c>
      <c r="G48" s="15">
        <v>63313471</v>
      </c>
      <c r="H48" s="22">
        <f t="shared" si="4"/>
        <v>2.1734954629970588E-3</v>
      </c>
      <c r="J48" s="4" t="s">
        <v>191</v>
      </c>
      <c r="K48" s="15">
        <v>64344751</v>
      </c>
      <c r="L48" s="22">
        <f t="shared" si="3"/>
        <v>2.2523353051901599E-3</v>
      </c>
      <c r="N48" s="4" t="s">
        <v>192</v>
      </c>
      <c r="O48" s="15">
        <v>64159599</v>
      </c>
      <c r="P48" s="22" t="e">
        <f>O48/#REF!</f>
        <v>#REF!</v>
      </c>
      <c r="R48" s="4" t="s">
        <v>192</v>
      </c>
      <c r="S48" s="15">
        <v>60275277</v>
      </c>
      <c r="T48" s="22" t="e">
        <f>S48/#REF!</f>
        <v>#REF!</v>
      </c>
      <c r="V48" s="4" t="s">
        <v>181</v>
      </c>
      <c r="W48" s="15">
        <v>59230022</v>
      </c>
      <c r="X48" s="22" t="e">
        <f>W48/#REF!</f>
        <v>#REF!</v>
      </c>
      <c r="Z48" s="4" t="s">
        <v>178</v>
      </c>
      <c r="AA48" s="15">
        <v>60553607</v>
      </c>
      <c r="AB48" s="22">
        <f>AA48/$AA$123</f>
        <v>2.2834654733276537E-3</v>
      </c>
      <c r="AD48" s="4" t="s">
        <v>172</v>
      </c>
      <c r="AE48" s="15">
        <v>59204499</v>
      </c>
      <c r="AF48" s="22">
        <f>AE48/$AE$128</f>
        <v>2.2595303429550945E-3</v>
      </c>
      <c r="AH48" s="4" t="s">
        <v>172</v>
      </c>
      <c r="AI48" s="15">
        <v>52491764</v>
      </c>
      <c r="AJ48" s="22">
        <f>AI48/$AI$126</f>
        <v>2.0044154385264502E-3</v>
      </c>
      <c r="AL48" s="4" t="s">
        <v>193</v>
      </c>
      <c r="AM48" s="15">
        <v>55927530</v>
      </c>
      <c r="AN48" s="22">
        <f>AM48/$AM$130</f>
        <v>2.1602179196308878E-3</v>
      </c>
      <c r="AP48" s="4" t="s">
        <v>152</v>
      </c>
      <c r="AQ48" s="15">
        <v>62318086</v>
      </c>
      <c r="AR48" s="22">
        <f>AQ48/$AQ$132</f>
        <v>2.4648117517080789E-3</v>
      </c>
      <c r="AT48" s="4" t="s">
        <v>174</v>
      </c>
      <c r="AU48" s="15">
        <v>65485079</v>
      </c>
      <c r="AV48" s="22">
        <f>AU48/$AU$146</f>
        <v>2.6263434607462677E-3</v>
      </c>
      <c r="AX48" s="4" t="s">
        <v>129</v>
      </c>
      <c r="AY48" s="15">
        <v>58450945</v>
      </c>
      <c r="AZ48" s="22">
        <f>AY48/$AY$144</f>
        <v>2.4158436930937226E-3</v>
      </c>
      <c r="BB48" s="4" t="s">
        <v>194</v>
      </c>
      <c r="BC48" s="15">
        <v>54743639</v>
      </c>
      <c r="BD48" s="22">
        <f>BC48/$BC$143</f>
        <v>2.3059730608354558E-3</v>
      </c>
      <c r="BF48" s="4" t="s">
        <v>168</v>
      </c>
      <c r="BG48" s="15">
        <v>40853</v>
      </c>
      <c r="BH48" s="22">
        <f t="shared" si="5"/>
        <v>1.9166447883381971E-3</v>
      </c>
      <c r="BJ48" s="4" t="s">
        <v>132</v>
      </c>
      <c r="BK48" s="15">
        <v>37907</v>
      </c>
      <c r="BL48" s="22" t="e">
        <f>BK48/#REF!</f>
        <v>#REF!</v>
      </c>
      <c r="BN48" s="4" t="s">
        <v>132</v>
      </c>
      <c r="BO48" s="15">
        <v>36865</v>
      </c>
      <c r="BP48" s="22">
        <f t="shared" si="6"/>
        <v>1.7730955251426532E-3</v>
      </c>
      <c r="BR48" s="4" t="s">
        <v>195</v>
      </c>
      <c r="BS48" s="15">
        <v>33128</v>
      </c>
      <c r="BT48" s="22" t="e">
        <f>BS48/#REF!</f>
        <v>#REF!</v>
      </c>
      <c r="BV48" s="4" t="s">
        <v>184</v>
      </c>
      <c r="BW48" s="15">
        <v>33083</v>
      </c>
      <c r="BX48" s="22" t="e">
        <f>BW48/#REF!</f>
        <v>#REF!</v>
      </c>
      <c r="BZ48" s="4" t="s">
        <v>196</v>
      </c>
      <c r="CA48" s="15">
        <v>28620</v>
      </c>
      <c r="CB48" s="22" t="e">
        <f>CA48/#REF!</f>
        <v>#REF!</v>
      </c>
      <c r="CD48" s="4" t="s">
        <v>197</v>
      </c>
      <c r="CE48" s="15">
        <v>31877</v>
      </c>
      <c r="CF48" s="22" t="e">
        <f>CE48/#REF!</f>
        <v>#REF!</v>
      </c>
    </row>
    <row r="49" spans="2:84" s="3" customFormat="1" ht="12.75" customHeight="1" x14ac:dyDescent="0.2">
      <c r="B49" s="4" t="s">
        <v>199</v>
      </c>
      <c r="C49" s="15">
        <v>65192827</v>
      </c>
      <c r="D49" s="22">
        <f>C49/$C$121</f>
        <v>2.1831358376914953E-3</v>
      </c>
      <c r="F49" s="4" t="s">
        <v>199</v>
      </c>
      <c r="G49" s="15">
        <v>63027135</v>
      </c>
      <c r="H49" s="22">
        <f t="shared" si="4"/>
        <v>2.1636658013616588E-3</v>
      </c>
      <c r="J49" s="4" t="s">
        <v>198</v>
      </c>
      <c r="K49" s="15">
        <v>60101510</v>
      </c>
      <c r="L49" s="22">
        <f t="shared" si="3"/>
        <v>2.1038041295433629E-3</v>
      </c>
      <c r="N49" s="4" t="s">
        <v>170</v>
      </c>
      <c r="O49" s="15">
        <v>63820785</v>
      </c>
      <c r="P49" s="22" t="e">
        <f>O49/#REF!</f>
        <v>#REF!</v>
      </c>
      <c r="R49" s="4" t="s">
        <v>170</v>
      </c>
      <c r="S49" s="15">
        <v>57531680</v>
      </c>
      <c r="T49" s="22" t="e">
        <f>S49/#REF!</f>
        <v>#REF!</v>
      </c>
      <c r="V49" s="4" t="s">
        <v>192</v>
      </c>
      <c r="W49" s="15">
        <v>56008188</v>
      </c>
      <c r="X49" s="22" t="e">
        <f>W49/#REF!</f>
        <v>#REF!</v>
      </c>
      <c r="Z49" s="4" t="s">
        <v>166</v>
      </c>
      <c r="AA49" s="15">
        <v>54723094</v>
      </c>
      <c r="AB49" s="22">
        <f>AA49/$AA$123</f>
        <v>2.0635978917434876E-3</v>
      </c>
      <c r="AD49" s="4" t="s">
        <v>166</v>
      </c>
      <c r="AE49" s="15">
        <v>51276276</v>
      </c>
      <c r="AF49" s="22">
        <f>AE49/$AE$128</f>
        <v>1.9569509657659644E-3</v>
      </c>
      <c r="AH49" s="4" t="s">
        <v>193</v>
      </c>
      <c r="AI49" s="15">
        <v>52474877</v>
      </c>
      <c r="AJ49" s="22">
        <f>AI49/$AI$126</f>
        <v>2.0037706028240266E-3</v>
      </c>
      <c r="AL49" s="4" t="s">
        <v>177</v>
      </c>
      <c r="AM49" s="15">
        <v>53933940</v>
      </c>
      <c r="AN49" s="22">
        <f>AM49/$AM$130</f>
        <v>2.0832148972839875E-3</v>
      </c>
      <c r="AP49" s="4" t="s">
        <v>166</v>
      </c>
      <c r="AQ49" s="15">
        <v>59585858</v>
      </c>
      <c r="AR49" s="22">
        <f>AQ49/$AQ$132</f>
        <v>2.3567463710937597E-3</v>
      </c>
      <c r="AT49" s="4" t="s">
        <v>129</v>
      </c>
      <c r="AU49" s="15">
        <v>65301954</v>
      </c>
      <c r="AV49" s="22">
        <f>AU49/$AU$146</f>
        <v>2.6189990526216448E-3</v>
      </c>
      <c r="AX49" s="4" t="s">
        <v>152</v>
      </c>
      <c r="AY49" s="15">
        <v>57140117</v>
      </c>
      <c r="AZ49" s="22">
        <f>AY49/$AY$144</f>
        <v>2.3616656886742788E-3</v>
      </c>
      <c r="BB49" s="4" t="s">
        <v>172</v>
      </c>
      <c r="BC49" s="15">
        <v>52504693</v>
      </c>
      <c r="BD49" s="22">
        <f>BC49/$BC$143</f>
        <v>2.211661662196697E-3</v>
      </c>
      <c r="BF49" s="4" t="s">
        <v>163</v>
      </c>
      <c r="BG49" s="15">
        <v>40358</v>
      </c>
      <c r="BH49" s="22">
        <f t="shared" si="5"/>
        <v>1.893421544751988E-3</v>
      </c>
      <c r="BJ49" s="4" t="s">
        <v>184</v>
      </c>
      <c r="BK49" s="15">
        <v>34747</v>
      </c>
      <c r="BL49" s="22" t="e">
        <f>BK49/#REF!</f>
        <v>#REF!</v>
      </c>
      <c r="BN49" s="4" t="s">
        <v>168</v>
      </c>
      <c r="BO49" s="15">
        <v>34070</v>
      </c>
      <c r="BP49" s="22">
        <f t="shared" si="6"/>
        <v>1.6386644389423627E-3</v>
      </c>
      <c r="BR49" s="4" t="s">
        <v>132</v>
      </c>
      <c r="BS49" s="15">
        <v>33017</v>
      </c>
      <c r="BT49" s="22" t="e">
        <f>BS49/#REF!</f>
        <v>#REF!</v>
      </c>
      <c r="BV49" s="4" t="s">
        <v>188</v>
      </c>
      <c r="BW49" s="15">
        <v>31045</v>
      </c>
      <c r="BX49" s="22" t="e">
        <f>BW49/#REF!</f>
        <v>#REF!</v>
      </c>
      <c r="BZ49" s="4" t="s">
        <v>185</v>
      </c>
      <c r="CA49" s="15">
        <v>27562</v>
      </c>
      <c r="CB49" s="22" t="e">
        <f>CA49/#REF!</f>
        <v>#REF!</v>
      </c>
      <c r="CD49" s="4" t="s">
        <v>195</v>
      </c>
      <c r="CE49" s="15">
        <v>31813</v>
      </c>
      <c r="CF49" s="22" t="e">
        <f>CE49/#REF!</f>
        <v>#REF!</v>
      </c>
    </row>
    <row r="50" spans="2:84" s="3" customFormat="1" ht="12.75" customHeight="1" x14ac:dyDescent="0.2">
      <c r="B50" s="4" t="s">
        <v>165</v>
      </c>
      <c r="C50" s="15">
        <v>59123451</v>
      </c>
      <c r="D50" s="22">
        <f>C50/$C$121</f>
        <v>1.979888442728478E-3</v>
      </c>
      <c r="F50" s="4" t="s">
        <v>198</v>
      </c>
      <c r="G50" s="15">
        <v>62222759</v>
      </c>
      <c r="H50" s="22">
        <f t="shared" si="4"/>
        <v>2.1360522846971919E-3</v>
      </c>
      <c r="J50" s="4" t="s">
        <v>192</v>
      </c>
      <c r="K50" s="15">
        <v>59648753</v>
      </c>
      <c r="L50" s="22">
        <f t="shared" si="3"/>
        <v>2.0879557416030323E-3</v>
      </c>
      <c r="N50" s="4" t="s">
        <v>198</v>
      </c>
      <c r="O50" s="15">
        <v>56449587</v>
      </c>
      <c r="P50" s="22" t="e">
        <f>O50/#REF!</f>
        <v>#REF!</v>
      </c>
      <c r="R50" s="4" t="s">
        <v>198</v>
      </c>
      <c r="S50" s="15">
        <v>53754951</v>
      </c>
      <c r="T50" s="22" t="e">
        <f>S50/#REF!</f>
        <v>#REF!</v>
      </c>
      <c r="V50" s="4" t="s">
        <v>198</v>
      </c>
      <c r="W50" s="15">
        <v>52700397</v>
      </c>
      <c r="X50" s="22" t="e">
        <f>W50/#REF!</f>
        <v>#REF!</v>
      </c>
      <c r="Z50" s="4" t="s">
        <v>198</v>
      </c>
      <c r="AA50" s="15">
        <v>50551590</v>
      </c>
      <c r="AB50" s="22">
        <f>AA50/$AA$123</f>
        <v>1.9062912369004787E-3</v>
      </c>
      <c r="AD50" s="4" t="s">
        <v>200</v>
      </c>
      <c r="AE50" s="15">
        <v>51218572</v>
      </c>
      <c r="AF50" s="22">
        <f>AE50/$AE$128</f>
        <v>1.9547487017300864E-3</v>
      </c>
      <c r="AH50" s="4" t="s">
        <v>166</v>
      </c>
      <c r="AI50" s="15">
        <v>50065530</v>
      </c>
      <c r="AJ50" s="22">
        <f>AI50/$AI$126</f>
        <v>1.9117688875917593E-3</v>
      </c>
      <c r="AL50" s="4" t="s">
        <v>173</v>
      </c>
      <c r="AM50" s="15">
        <v>53899495</v>
      </c>
      <c r="AN50" s="22">
        <f>AM50/$AM$130</f>
        <v>2.0818844486437259E-3</v>
      </c>
      <c r="AP50" s="4" t="s">
        <v>201</v>
      </c>
      <c r="AQ50" s="15">
        <v>56465625</v>
      </c>
      <c r="AR50" s="22">
        <f>AQ50/$AQ$132</f>
        <v>2.2333345742926295E-3</v>
      </c>
      <c r="AT50" s="4" t="s">
        <v>152</v>
      </c>
      <c r="AU50" s="15">
        <v>60423115</v>
      </c>
      <c r="AV50" s="22">
        <f>AU50/$AU$146</f>
        <v>2.423328418954335E-3</v>
      </c>
      <c r="AX50" s="4" t="s">
        <v>172</v>
      </c>
      <c r="AY50" s="15">
        <v>53489824</v>
      </c>
      <c r="AZ50" s="22">
        <f>AY50/$AY$144</f>
        <v>2.2107949487402338E-3</v>
      </c>
      <c r="BB50" s="4" t="s">
        <v>202</v>
      </c>
      <c r="BC50" s="15">
        <v>51483018</v>
      </c>
      <c r="BD50" s="22">
        <f>BC50/$BC$143</f>
        <v>2.1686255200993646E-3</v>
      </c>
      <c r="BF50" s="4" t="s">
        <v>203</v>
      </c>
      <c r="BG50" s="15">
        <v>37658</v>
      </c>
      <c r="BH50" s="22">
        <f t="shared" si="5"/>
        <v>1.7667493070090282E-3</v>
      </c>
      <c r="BJ50" s="4" t="s">
        <v>196</v>
      </c>
      <c r="BK50" s="15">
        <v>32603</v>
      </c>
      <c r="BL50" s="22" t="e">
        <f>BK50/#REF!</f>
        <v>#REF!</v>
      </c>
      <c r="BN50" s="4" t="s">
        <v>175</v>
      </c>
      <c r="BO50" s="15">
        <v>33293</v>
      </c>
      <c r="BP50" s="22">
        <f t="shared" si="6"/>
        <v>1.6012930779485787E-3</v>
      </c>
      <c r="BR50" s="4" t="s">
        <v>143</v>
      </c>
      <c r="BS50" s="15">
        <v>31554</v>
      </c>
      <c r="BT50" s="22" t="e">
        <f>BS50/#REF!</f>
        <v>#REF!</v>
      </c>
      <c r="BV50" s="4" t="s">
        <v>196</v>
      </c>
      <c r="BW50" s="15">
        <v>30134</v>
      </c>
      <c r="BX50" s="22" t="e">
        <f>BW50/#REF!</f>
        <v>#REF!</v>
      </c>
      <c r="BZ50" s="4" t="s">
        <v>183</v>
      </c>
      <c r="CA50" s="15">
        <v>26519</v>
      </c>
      <c r="CB50" s="22" t="e">
        <f>CA50/#REF!</f>
        <v>#REF!</v>
      </c>
      <c r="CD50" s="4" t="s">
        <v>162</v>
      </c>
      <c r="CE50" s="15">
        <v>31511</v>
      </c>
      <c r="CF50" s="22" t="e">
        <f>CE50/#REF!</f>
        <v>#REF!</v>
      </c>
    </row>
    <row r="51" spans="2:84" s="3" customFormat="1" ht="12.75" customHeight="1" x14ac:dyDescent="0.2">
      <c r="B51" s="4" t="s">
        <v>204</v>
      </c>
      <c r="C51" s="15">
        <v>56243060</v>
      </c>
      <c r="D51" s="22">
        <f>C51/$C$121</f>
        <v>1.8834317448364838E-3</v>
      </c>
      <c r="F51" s="4" t="s">
        <v>204</v>
      </c>
      <c r="G51" s="15">
        <v>54648832</v>
      </c>
      <c r="H51" s="22">
        <f t="shared" si="4"/>
        <v>1.8760460694073856E-3</v>
      </c>
      <c r="J51" s="4" t="s">
        <v>190</v>
      </c>
      <c r="K51" s="15">
        <v>59196816</v>
      </c>
      <c r="L51" s="22">
        <f t="shared" si="3"/>
        <v>2.072136057091055E-3</v>
      </c>
      <c r="N51" s="4" t="s">
        <v>190</v>
      </c>
      <c r="O51" s="15">
        <v>55601283</v>
      </c>
      <c r="P51" s="22" t="e">
        <f>O51/#REF!</f>
        <v>#REF!</v>
      </c>
      <c r="R51" s="4" t="s">
        <v>190</v>
      </c>
      <c r="S51" s="15">
        <v>52885028</v>
      </c>
      <c r="T51" s="22" t="e">
        <f>S51/#REF!</f>
        <v>#REF!</v>
      </c>
      <c r="V51" s="4" t="s">
        <v>170</v>
      </c>
      <c r="W51" s="15">
        <v>52005069</v>
      </c>
      <c r="X51" s="22" t="e">
        <f>W51/#REF!</f>
        <v>#REF!</v>
      </c>
      <c r="Z51" s="4" t="s">
        <v>200</v>
      </c>
      <c r="AA51" s="15">
        <v>50204741</v>
      </c>
      <c r="AB51" s="22">
        <f>AA51/$AA$123</f>
        <v>1.8932116243852702E-3</v>
      </c>
      <c r="AD51" s="4" t="s">
        <v>202</v>
      </c>
      <c r="AE51" s="15">
        <v>50245298</v>
      </c>
      <c r="AF51" s="22">
        <f>AE51/$AE$128</f>
        <v>1.9176038534135882E-3</v>
      </c>
      <c r="AH51" s="4" t="s">
        <v>200</v>
      </c>
      <c r="AI51" s="15">
        <v>48628911</v>
      </c>
      <c r="AJ51" s="22">
        <f>AI51/$AI$126</f>
        <v>1.8569111140393135E-3</v>
      </c>
      <c r="AL51" s="4" t="s">
        <v>166</v>
      </c>
      <c r="AM51" s="15">
        <v>51528435</v>
      </c>
      <c r="AN51" s="22">
        <f>AM51/$AM$130</f>
        <v>1.990301532313968E-3</v>
      </c>
      <c r="AP51" s="4" t="s">
        <v>177</v>
      </c>
      <c r="AQ51" s="15">
        <v>51948914</v>
      </c>
      <c r="AR51" s="22">
        <f>AQ51/$AQ$132</f>
        <v>2.0546891269361566E-3</v>
      </c>
      <c r="AT51" s="4" t="s">
        <v>202</v>
      </c>
      <c r="AU51" s="15">
        <v>53926476</v>
      </c>
      <c r="AV51" s="22">
        <f>AU51/$AU$146</f>
        <v>2.1627743260978663E-3</v>
      </c>
      <c r="AX51" s="4" t="s">
        <v>173</v>
      </c>
      <c r="AY51" s="15">
        <v>51708600</v>
      </c>
      <c r="AZ51" s="22">
        <f>AY51/$AY$144</f>
        <v>2.1371749453957681E-3</v>
      </c>
      <c r="BB51" s="4" t="s">
        <v>129</v>
      </c>
      <c r="BC51" s="15">
        <v>51462084</v>
      </c>
      <c r="BD51" s="22">
        <f>BC51/$BC$143</f>
        <v>2.1677437146341576E-3</v>
      </c>
      <c r="BF51" s="4" t="s">
        <v>205</v>
      </c>
      <c r="BG51" s="15">
        <v>34084</v>
      </c>
      <c r="BH51" s="22">
        <f t="shared" si="5"/>
        <v>1.5990727967522364E-3</v>
      </c>
      <c r="BJ51" s="4" t="s">
        <v>206</v>
      </c>
      <c r="BK51" s="15">
        <v>32464</v>
      </c>
      <c r="BL51" s="22" t="e">
        <f>BK51/#REF!</f>
        <v>#REF!</v>
      </c>
      <c r="BN51" s="4" t="s">
        <v>196</v>
      </c>
      <c r="BO51" s="15">
        <v>32073</v>
      </c>
      <c r="BP51" s="22">
        <f t="shared" si="6"/>
        <v>1.5426147505194715E-3</v>
      </c>
      <c r="BR51" s="4" t="s">
        <v>196</v>
      </c>
      <c r="BS51" s="15">
        <v>31387</v>
      </c>
      <c r="BT51" s="22" t="e">
        <f>BS51/#REF!</f>
        <v>#REF!</v>
      </c>
      <c r="BV51" s="4" t="s">
        <v>185</v>
      </c>
      <c r="BW51" s="15">
        <v>29450</v>
      </c>
      <c r="BX51" s="22" t="e">
        <f>BW51/#REF!</f>
        <v>#REF!</v>
      </c>
      <c r="BZ51" s="4" t="s">
        <v>207</v>
      </c>
      <c r="CA51" s="15">
        <v>24546</v>
      </c>
      <c r="CB51" s="22" t="e">
        <f>CA51/#REF!</f>
        <v>#REF!</v>
      </c>
      <c r="CD51" s="4" t="s">
        <v>179</v>
      </c>
      <c r="CE51" s="15">
        <v>29295</v>
      </c>
      <c r="CF51" s="22" t="e">
        <f>CE51/#REF!</f>
        <v>#REF!</v>
      </c>
    </row>
    <row r="52" spans="2:84" s="3" customFormat="1" ht="12.75" customHeight="1" x14ac:dyDescent="0.2">
      <c r="B52" s="4" t="s">
        <v>202</v>
      </c>
      <c r="C52" s="15">
        <v>48633023</v>
      </c>
      <c r="D52" s="22">
        <f>C52/$C$121</f>
        <v>1.628591676298602E-3</v>
      </c>
      <c r="F52" s="4" t="s">
        <v>186</v>
      </c>
      <c r="G52" s="15">
        <v>54409677</v>
      </c>
      <c r="H52" s="22">
        <f t="shared" si="4"/>
        <v>1.867836089773619E-3</v>
      </c>
      <c r="J52" s="4" t="s">
        <v>199</v>
      </c>
      <c r="K52" s="15">
        <v>58985818</v>
      </c>
      <c r="L52" s="22">
        <f t="shared" si="3"/>
        <v>2.0647502449255141E-3</v>
      </c>
      <c r="N52" s="4" t="s">
        <v>208</v>
      </c>
      <c r="O52" s="15">
        <v>49737738</v>
      </c>
      <c r="P52" s="22" t="e">
        <f>O52/#REF!</f>
        <v>#REF!</v>
      </c>
      <c r="R52" s="4" t="s">
        <v>200</v>
      </c>
      <c r="S52" s="15">
        <v>51177207</v>
      </c>
      <c r="T52" s="22" t="e">
        <f>S52/#REF!</f>
        <v>#REF!</v>
      </c>
      <c r="V52" s="4" t="s">
        <v>200</v>
      </c>
      <c r="W52" s="15">
        <v>51392960</v>
      </c>
      <c r="X52" s="22" t="e">
        <f>W52/#REF!</f>
        <v>#REF!</v>
      </c>
      <c r="Z52" s="4" t="s">
        <v>202</v>
      </c>
      <c r="AA52" s="15">
        <v>49551902</v>
      </c>
      <c r="AB52" s="22">
        <f>AA52/$AA$123</f>
        <v>1.8685931847910481E-3</v>
      </c>
      <c r="AD52" s="4" t="s">
        <v>193</v>
      </c>
      <c r="AE52" s="15">
        <v>47381129</v>
      </c>
      <c r="AF52" s="22">
        <f>AE52/$AE$128</f>
        <v>1.8082932964092742E-3</v>
      </c>
      <c r="AH52" s="4" t="s">
        <v>202</v>
      </c>
      <c r="AI52" s="15">
        <v>48381645</v>
      </c>
      <c r="AJ52" s="22">
        <f>AI52/$AI$126</f>
        <v>1.8474691797232428E-3</v>
      </c>
      <c r="AL52" s="4" t="s">
        <v>172</v>
      </c>
      <c r="AM52" s="15">
        <v>49700929</v>
      </c>
      <c r="AN52" s="22">
        <f>AM52/$AM$130</f>
        <v>1.9197135551686701E-3</v>
      </c>
      <c r="AP52" s="4" t="s">
        <v>202</v>
      </c>
      <c r="AQ52" s="15">
        <v>50817130</v>
      </c>
      <c r="AR52" s="22">
        <f>AQ52/$AQ$132</f>
        <v>2.0099246824120554E-3</v>
      </c>
      <c r="AT52" s="4" t="s">
        <v>209</v>
      </c>
      <c r="AU52" s="15">
        <v>53767200</v>
      </c>
      <c r="AV52" s="22">
        <f>AU52/$AU$146</f>
        <v>2.1563864055602149E-3</v>
      </c>
      <c r="AX52" s="4" t="s">
        <v>202</v>
      </c>
      <c r="AY52" s="15">
        <v>51106891</v>
      </c>
      <c r="AZ52" s="22">
        <f>AY52/$AY$144</f>
        <v>2.1123056316023348E-3</v>
      </c>
      <c r="BB52" s="4" t="s">
        <v>209</v>
      </c>
      <c r="BC52" s="15">
        <v>47377000</v>
      </c>
      <c r="BD52" s="22">
        <f>BC52/$BC$143</f>
        <v>1.9956672172122387E-3</v>
      </c>
      <c r="BF52" s="4" t="s">
        <v>196</v>
      </c>
      <c r="BG52" s="15">
        <v>32615</v>
      </c>
      <c r="BH52" s="22">
        <f t="shared" si="5"/>
        <v>1.5301537162913446E-3</v>
      </c>
      <c r="BJ52" s="4" t="s">
        <v>203</v>
      </c>
      <c r="BK52" s="15">
        <v>32145</v>
      </c>
      <c r="BL52" s="22" t="e">
        <f>BK52/#REF!</f>
        <v>#REF!</v>
      </c>
      <c r="BN52" s="4" t="s">
        <v>207</v>
      </c>
      <c r="BO52" s="15">
        <v>29816</v>
      </c>
      <c r="BP52" s="22">
        <f t="shared" si="6"/>
        <v>1.4340598447756233E-3</v>
      </c>
      <c r="BR52" s="4" t="s">
        <v>207</v>
      </c>
      <c r="BS52" s="15">
        <v>30061</v>
      </c>
      <c r="BT52" s="22" t="e">
        <f>BS52/#REF!</f>
        <v>#REF!</v>
      </c>
      <c r="BV52" s="4" t="s">
        <v>132</v>
      </c>
      <c r="BW52" s="15">
        <v>28216</v>
      </c>
      <c r="BX52" s="22" t="e">
        <f>BW52/#REF!</f>
        <v>#REF!</v>
      </c>
      <c r="BZ52" s="4" t="s">
        <v>210</v>
      </c>
      <c r="CA52" s="15">
        <v>22137</v>
      </c>
      <c r="CB52" s="22" t="e">
        <f>CA52/#REF!</f>
        <v>#REF!</v>
      </c>
      <c r="CD52" s="4" t="s">
        <v>196</v>
      </c>
      <c r="CE52" s="15">
        <v>27007</v>
      </c>
      <c r="CF52" s="22" t="e">
        <f>CE52/#REF!</f>
        <v>#REF!</v>
      </c>
    </row>
    <row r="53" spans="2:84" s="3" customFormat="1" ht="12.75" customHeight="1" x14ac:dyDescent="0.2">
      <c r="B53" s="4" t="s">
        <v>213</v>
      </c>
      <c r="C53" s="15">
        <v>45859180</v>
      </c>
      <c r="D53" s="22">
        <f>C53/$C$121</f>
        <v>1.5357029899185852E-3</v>
      </c>
      <c r="F53" s="4" t="s">
        <v>202</v>
      </c>
      <c r="G53" s="15">
        <v>49211102</v>
      </c>
      <c r="H53" s="22">
        <f t="shared" si="4"/>
        <v>1.6893736078074995E-3</v>
      </c>
      <c r="J53" s="4" t="s">
        <v>204</v>
      </c>
      <c r="K53" s="15">
        <v>55520929</v>
      </c>
      <c r="L53" s="22">
        <f t="shared" si="3"/>
        <v>1.9434646435053605E-3</v>
      </c>
      <c r="N53" s="4" t="s">
        <v>200</v>
      </c>
      <c r="O53" s="15">
        <v>49289500</v>
      </c>
      <c r="P53" s="22" t="e">
        <f>O53/#REF!</f>
        <v>#REF!</v>
      </c>
      <c r="R53" s="4" t="s">
        <v>208</v>
      </c>
      <c r="S53" s="15">
        <v>47179537</v>
      </c>
      <c r="T53" s="22" t="e">
        <f>S53/#REF!</f>
        <v>#REF!</v>
      </c>
      <c r="V53" s="4" t="s">
        <v>190</v>
      </c>
      <c r="W53" s="15">
        <v>49688208</v>
      </c>
      <c r="X53" s="22" t="e">
        <f>W53/#REF!</f>
        <v>#REF!</v>
      </c>
      <c r="Z53" s="4" t="s">
        <v>170</v>
      </c>
      <c r="AA53" s="15">
        <v>47090875</v>
      </c>
      <c r="AB53" s="22">
        <f>AA53/$AA$123</f>
        <v>1.7757883055800189E-3</v>
      </c>
      <c r="AD53" s="4" t="s">
        <v>198</v>
      </c>
      <c r="AE53" s="15">
        <v>47121323</v>
      </c>
      <c r="AF53" s="22">
        <f>AE53/$AE$128</f>
        <v>1.7983778414996433E-3</v>
      </c>
      <c r="AH53" s="4" t="s">
        <v>211</v>
      </c>
      <c r="AI53" s="15">
        <v>45723313</v>
      </c>
      <c r="AJ53" s="22">
        <f>AI53/$AI$126</f>
        <v>1.745959889589101E-3</v>
      </c>
      <c r="AL53" s="4" t="s">
        <v>202</v>
      </c>
      <c r="AM53" s="15">
        <v>48481988</v>
      </c>
      <c r="AN53" s="22">
        <f>AM53/$AM$130</f>
        <v>1.8726315869291861E-3</v>
      </c>
      <c r="AP53" s="4" t="s">
        <v>172</v>
      </c>
      <c r="AQ53" s="15">
        <v>49349259</v>
      </c>
      <c r="AR53" s="22">
        <f>AQ53/$AQ$132</f>
        <v>1.9518672881141707E-3</v>
      </c>
      <c r="AT53" s="4" t="s">
        <v>172</v>
      </c>
      <c r="AU53" s="15">
        <v>52644707</v>
      </c>
      <c r="AV53" s="22">
        <f>AU53/$AU$146</f>
        <v>2.1113677204596983E-3</v>
      </c>
      <c r="AX53" s="4" t="s">
        <v>177</v>
      </c>
      <c r="AY53" s="15">
        <v>48180080</v>
      </c>
      <c r="AZ53" s="22">
        <f>AY53/$AY$144</f>
        <v>1.9913372213357884E-3</v>
      </c>
      <c r="BB53" s="4" t="s">
        <v>212</v>
      </c>
      <c r="BC53" s="15">
        <v>46104470</v>
      </c>
      <c r="BD53" s="22">
        <f>BC53/$BC$143</f>
        <v>1.9420642789949795E-3</v>
      </c>
      <c r="BF53" s="4" t="s">
        <v>206</v>
      </c>
      <c r="BG53" s="15">
        <v>30136</v>
      </c>
      <c r="BH53" s="22">
        <f t="shared" si="5"/>
        <v>1.4138498357858641E-3</v>
      </c>
      <c r="BJ53" s="4" t="s">
        <v>183</v>
      </c>
      <c r="BK53" s="15">
        <v>30695</v>
      </c>
      <c r="BL53" s="22" t="e">
        <f>BK53/#REF!</f>
        <v>#REF!</v>
      </c>
      <c r="BN53" s="4" t="s">
        <v>205</v>
      </c>
      <c r="BO53" s="15">
        <v>28269</v>
      </c>
      <c r="BP53" s="22">
        <f t="shared" si="6"/>
        <v>1.3596538017159275E-3</v>
      </c>
      <c r="BR53" s="4" t="s">
        <v>205</v>
      </c>
      <c r="BS53" s="15">
        <v>29357</v>
      </c>
      <c r="BT53" s="22" t="e">
        <f>BS53/#REF!</f>
        <v>#REF!</v>
      </c>
      <c r="BV53" s="4" t="s">
        <v>195</v>
      </c>
      <c r="BW53" s="15">
        <v>25676</v>
      </c>
      <c r="BX53" s="22" t="e">
        <f>BW53/#REF!</f>
        <v>#REF!</v>
      </c>
      <c r="BZ53" s="4" t="s">
        <v>175</v>
      </c>
      <c r="CA53" s="15">
        <v>22092</v>
      </c>
      <c r="CB53" s="22" t="e">
        <f>CA53/#REF!</f>
        <v>#REF!</v>
      </c>
      <c r="CD53" s="4" t="s">
        <v>183</v>
      </c>
      <c r="CE53" s="15">
        <v>26339</v>
      </c>
      <c r="CF53" s="22" t="e">
        <f>CE53/#REF!</f>
        <v>#REF!</v>
      </c>
    </row>
    <row r="54" spans="2:84" s="3" customFormat="1" ht="12.75" customHeight="1" x14ac:dyDescent="0.2">
      <c r="B54" s="4" t="s">
        <v>217</v>
      </c>
      <c r="C54" s="15">
        <v>45534942</v>
      </c>
      <c r="D54" s="22">
        <f>C54/$C$121</f>
        <v>1.5248451144387963E-3</v>
      </c>
      <c r="F54" s="4" t="s">
        <v>214</v>
      </c>
      <c r="G54" s="15">
        <v>44828448</v>
      </c>
      <c r="H54" s="22">
        <f t="shared" si="4"/>
        <v>1.5389209721450839E-3</v>
      </c>
      <c r="J54" s="4" t="s">
        <v>202</v>
      </c>
      <c r="K54" s="15">
        <v>48973525</v>
      </c>
      <c r="L54" s="22">
        <f t="shared" si="3"/>
        <v>1.714278129339764E-3</v>
      </c>
      <c r="N54" s="4" t="s">
        <v>202</v>
      </c>
      <c r="O54" s="15">
        <v>49010231</v>
      </c>
      <c r="P54" s="22" t="e">
        <f>O54/#REF!</f>
        <v>#REF!</v>
      </c>
      <c r="R54" s="4" t="s">
        <v>202</v>
      </c>
      <c r="S54" s="15">
        <v>46218700</v>
      </c>
      <c r="T54" s="22" t="e">
        <f>S54/#REF!</f>
        <v>#REF!</v>
      </c>
      <c r="V54" s="4" t="s">
        <v>202</v>
      </c>
      <c r="W54" s="15">
        <v>48162230</v>
      </c>
      <c r="X54" s="22" t="e">
        <f>W54/#REF!</f>
        <v>#REF!</v>
      </c>
      <c r="Z54" s="4" t="s">
        <v>190</v>
      </c>
      <c r="AA54" s="15">
        <v>46125696</v>
      </c>
      <c r="AB54" s="22">
        <f>AA54/$AA$123</f>
        <v>1.7393915815651984E-3</v>
      </c>
      <c r="AD54" s="4" t="s">
        <v>170</v>
      </c>
      <c r="AE54" s="15">
        <v>43158578</v>
      </c>
      <c r="AF54" s="22">
        <f>AE54/$AE$128</f>
        <v>1.6471403051615081E-3</v>
      </c>
      <c r="AH54" s="4" t="s">
        <v>198</v>
      </c>
      <c r="AI54" s="15">
        <v>43732509</v>
      </c>
      <c r="AJ54" s="22">
        <f>AI54/$AI$126</f>
        <v>1.6699403777913986E-3</v>
      </c>
      <c r="AL54" s="4" t="s">
        <v>200</v>
      </c>
      <c r="AM54" s="15">
        <v>47795098</v>
      </c>
      <c r="AN54" s="22">
        <f>AM54/$AM$130</f>
        <v>1.8461002509875619E-3</v>
      </c>
      <c r="AP54" s="4" t="s">
        <v>173</v>
      </c>
      <c r="AQ54" s="15">
        <v>46228106</v>
      </c>
      <c r="AR54" s="22">
        <f>AQ54/$AQ$132</f>
        <v>1.8284191033724423E-3</v>
      </c>
      <c r="AT54" s="4" t="s">
        <v>193</v>
      </c>
      <c r="AU54" s="15">
        <v>51955395</v>
      </c>
      <c r="AV54" s="22">
        <f>AU54/$AU$146</f>
        <v>2.083722185152122E-3</v>
      </c>
      <c r="AX54" s="4" t="s">
        <v>209</v>
      </c>
      <c r="AY54" s="15">
        <v>47716230</v>
      </c>
      <c r="AZ54" s="22">
        <f>AY54/$AY$144</f>
        <v>1.9721657759974535E-3</v>
      </c>
      <c r="BB54" s="4" t="s">
        <v>215</v>
      </c>
      <c r="BC54" s="15">
        <v>38985781</v>
      </c>
      <c r="BD54" s="22">
        <f>BC54/$BC$143</f>
        <v>1.6422028638182192E-3</v>
      </c>
      <c r="BF54" s="4" t="s">
        <v>207</v>
      </c>
      <c r="BG54" s="15">
        <v>29461</v>
      </c>
      <c r="BH54" s="22">
        <f t="shared" si="5"/>
        <v>1.3821817763501243E-3</v>
      </c>
      <c r="BJ54" s="4" t="s">
        <v>207</v>
      </c>
      <c r="BK54" s="15">
        <v>29626</v>
      </c>
      <c r="BL54" s="22" t="e">
        <f>BK54/#REF!</f>
        <v>#REF!</v>
      </c>
      <c r="BN54" s="4" t="s">
        <v>183</v>
      </c>
      <c r="BO54" s="15">
        <v>28166</v>
      </c>
      <c r="BP54" s="22">
        <f t="shared" si="6"/>
        <v>1.3546998117772405E-3</v>
      </c>
      <c r="BR54" s="4" t="s">
        <v>175</v>
      </c>
      <c r="BS54" s="15">
        <v>28895</v>
      </c>
      <c r="BT54" s="22" t="e">
        <f>BS54/#REF!</f>
        <v>#REF!</v>
      </c>
      <c r="BV54" s="4" t="s">
        <v>207</v>
      </c>
      <c r="BW54" s="15">
        <v>25577</v>
      </c>
      <c r="BX54" s="22" t="e">
        <f>BW54/#REF!</f>
        <v>#REF!</v>
      </c>
      <c r="BZ54" s="4" t="s">
        <v>216</v>
      </c>
      <c r="CA54" s="15">
        <v>21168</v>
      </c>
      <c r="CB54" s="22" t="e">
        <f>CA54/#REF!</f>
        <v>#REF!</v>
      </c>
      <c r="CD54" s="4" t="s">
        <v>207</v>
      </c>
      <c r="CE54" s="15">
        <v>23876</v>
      </c>
      <c r="CF54" s="22" t="e">
        <f>CE54/#REF!</f>
        <v>#REF!</v>
      </c>
    </row>
    <row r="55" spans="2:84" s="3" customFormat="1" ht="12.75" customHeight="1" x14ac:dyDescent="0.2">
      <c r="B55" s="4" t="s">
        <v>192</v>
      </c>
      <c r="C55" s="15">
        <v>44828418</v>
      </c>
      <c r="D55" s="22">
        <f>C55/$C$121</f>
        <v>1.5011854890541025E-3</v>
      </c>
      <c r="F55" s="4" t="s">
        <v>192</v>
      </c>
      <c r="G55" s="15">
        <v>44432733</v>
      </c>
      <c r="H55" s="22">
        <f t="shared" si="4"/>
        <v>1.5253364261779249E-3</v>
      </c>
      <c r="J55" s="4" t="s">
        <v>218</v>
      </c>
      <c r="K55" s="15">
        <v>45766495</v>
      </c>
      <c r="L55" s="22">
        <f t="shared" si="3"/>
        <v>1.6020186710071955E-3</v>
      </c>
      <c r="N55" s="4" t="s">
        <v>219</v>
      </c>
      <c r="O55" s="15">
        <v>45358165</v>
      </c>
      <c r="P55" s="22" t="e">
        <f>O55/#REF!</f>
        <v>#REF!</v>
      </c>
      <c r="R55" s="4" t="s">
        <v>219</v>
      </c>
      <c r="S55" s="15">
        <v>42961329</v>
      </c>
      <c r="T55" s="22" t="e">
        <f>S55/#REF!</f>
        <v>#REF!</v>
      </c>
      <c r="V55" s="4" t="s">
        <v>208</v>
      </c>
      <c r="W55" s="15">
        <v>44462057</v>
      </c>
      <c r="X55" s="22" t="e">
        <f>W55/#REF!</f>
        <v>#REF!</v>
      </c>
      <c r="Z55" s="4" t="s">
        <v>220</v>
      </c>
      <c r="AA55" s="15">
        <v>45406296</v>
      </c>
      <c r="AB55" s="22">
        <f>AA55/$AA$123</f>
        <v>1.7122631388035324E-3</v>
      </c>
      <c r="AD55" s="4" t="s">
        <v>190</v>
      </c>
      <c r="AE55" s="15">
        <v>41603967</v>
      </c>
      <c r="AF55" s="22">
        <f>AE55/$AE$128</f>
        <v>1.5878088221606679E-3</v>
      </c>
      <c r="AH55" s="4" t="s">
        <v>173</v>
      </c>
      <c r="AI55" s="15">
        <v>42359692</v>
      </c>
      <c r="AJ55" s="22">
        <f>AI55/$AI$126</f>
        <v>1.617518904794767E-3</v>
      </c>
      <c r="AL55" s="4" t="s">
        <v>221</v>
      </c>
      <c r="AM55" s="15">
        <v>46673170</v>
      </c>
      <c r="AN55" s="22">
        <f>AM55/$AM$130</f>
        <v>1.8027654394889021E-3</v>
      </c>
      <c r="AP55" s="4" t="s">
        <v>200</v>
      </c>
      <c r="AQ55" s="15">
        <v>45802885</v>
      </c>
      <c r="AR55" s="22">
        <f>AQ55/$AQ$132</f>
        <v>1.8116007158842087E-3</v>
      </c>
      <c r="AT55" s="4" t="s">
        <v>177</v>
      </c>
      <c r="AU55" s="15">
        <v>50106487</v>
      </c>
      <c r="AV55" s="22">
        <f>AU55/$AU$146</f>
        <v>2.0095699124592623E-3</v>
      </c>
      <c r="AX55" s="4" t="s">
        <v>193</v>
      </c>
      <c r="AY55" s="15">
        <v>45385131</v>
      </c>
      <c r="AZ55" s="22">
        <f>AY55/$AY$144</f>
        <v>1.875818816728838E-3</v>
      </c>
      <c r="BB55" s="4" t="s">
        <v>222</v>
      </c>
      <c r="BC55" s="15">
        <v>38271855</v>
      </c>
      <c r="BD55" s="22">
        <f>BC55/$BC$143</f>
        <v>1.6121300708234019E-3</v>
      </c>
      <c r="BF55" s="4" t="s">
        <v>210</v>
      </c>
      <c r="BG55" s="15">
        <v>25177</v>
      </c>
      <c r="BH55" s="22">
        <f t="shared" si="5"/>
        <v>1.1811951591312948E-3</v>
      </c>
      <c r="BJ55" s="4" t="s">
        <v>205</v>
      </c>
      <c r="BK55" s="15">
        <v>29297</v>
      </c>
      <c r="BL55" s="22" t="e">
        <f>BK55/#REF!</f>
        <v>#REF!</v>
      </c>
      <c r="BN55" s="4" t="s">
        <v>195</v>
      </c>
      <c r="BO55" s="15">
        <v>24829</v>
      </c>
      <c r="BP55" s="22">
        <f t="shared" si="6"/>
        <v>1.1942001571617236E-3</v>
      </c>
      <c r="BR55" s="4" t="s">
        <v>183</v>
      </c>
      <c r="BS55" s="15">
        <v>27150</v>
      </c>
      <c r="BT55" s="22" t="e">
        <f>BS55/#REF!</f>
        <v>#REF!</v>
      </c>
      <c r="BV55" s="4" t="s">
        <v>175</v>
      </c>
      <c r="BW55" s="15">
        <v>25526</v>
      </c>
      <c r="BX55" s="22" t="e">
        <f>BW55/#REF!</f>
        <v>#REF!</v>
      </c>
      <c r="BZ55" s="4" t="s">
        <v>223</v>
      </c>
      <c r="CA55" s="15">
        <v>19699</v>
      </c>
      <c r="CB55" s="22" t="e">
        <f>CA55/#REF!</f>
        <v>#REF!</v>
      </c>
      <c r="CD55" s="4" t="s">
        <v>210</v>
      </c>
      <c r="CE55" s="15">
        <v>21553</v>
      </c>
      <c r="CF55" s="22" t="e">
        <f>CE55/#REF!</f>
        <v>#REF!</v>
      </c>
    </row>
    <row r="56" spans="2:84" s="3" customFormat="1" ht="12.75" customHeight="1" x14ac:dyDescent="0.2">
      <c r="B56" s="4" t="s">
        <v>191</v>
      </c>
      <c r="C56" s="15">
        <v>44028626</v>
      </c>
      <c r="D56" s="22">
        <f>C56/$C$121</f>
        <v>1.4744025643329678E-3</v>
      </c>
      <c r="F56" s="4" t="s">
        <v>217</v>
      </c>
      <c r="G56" s="15">
        <v>44271674</v>
      </c>
      <c r="H56" s="22">
        <f t="shared" si="4"/>
        <v>1.5198074131535903E-3</v>
      </c>
      <c r="J56" s="4" t="s">
        <v>186</v>
      </c>
      <c r="K56" s="15">
        <v>43561618</v>
      </c>
      <c r="L56" s="22">
        <f t="shared" si="3"/>
        <v>1.5248387575951168E-3</v>
      </c>
      <c r="N56" s="4" t="s">
        <v>213</v>
      </c>
      <c r="O56" s="15">
        <v>40444719</v>
      </c>
      <c r="P56" s="22" t="e">
        <f>O56/#REF!</f>
        <v>#REF!</v>
      </c>
      <c r="R56" s="4" t="s">
        <v>220</v>
      </c>
      <c r="S56" s="15">
        <v>40710081</v>
      </c>
      <c r="T56" s="22" t="e">
        <f>S56/#REF!</f>
        <v>#REF!</v>
      </c>
      <c r="V56" s="4" t="s">
        <v>220</v>
      </c>
      <c r="W56" s="15">
        <v>41866700</v>
      </c>
      <c r="X56" s="22" t="e">
        <f>W56/#REF!</f>
        <v>#REF!</v>
      </c>
      <c r="Z56" s="4" t="s">
        <v>192</v>
      </c>
      <c r="AA56" s="15">
        <v>45191782</v>
      </c>
      <c r="AB56" s="22">
        <f>AA56/$AA$123</f>
        <v>1.7041738549967824E-3</v>
      </c>
      <c r="AD56" s="4" t="s">
        <v>192</v>
      </c>
      <c r="AE56" s="15">
        <v>40786527</v>
      </c>
      <c r="AF56" s="22">
        <f>AE56/$AE$128</f>
        <v>1.5566113538137908E-3</v>
      </c>
      <c r="AH56" s="4" t="s">
        <v>190</v>
      </c>
      <c r="AI56" s="15">
        <v>39229981</v>
      </c>
      <c r="AJ56" s="22">
        <f>AI56/$AI$126</f>
        <v>1.4980098510215681E-3</v>
      </c>
      <c r="AL56" s="4" t="s">
        <v>220</v>
      </c>
      <c r="AM56" s="15">
        <v>42796215</v>
      </c>
      <c r="AN56" s="22">
        <f>AM56/$AM$130</f>
        <v>1.6530168690692436E-3</v>
      </c>
      <c r="AP56" s="4" t="s">
        <v>220</v>
      </c>
      <c r="AQ56" s="15">
        <v>40887562</v>
      </c>
      <c r="AR56" s="22">
        <f>AQ56/$AQ$132</f>
        <v>1.6171893231170912E-3</v>
      </c>
      <c r="AT56" s="4" t="s">
        <v>220</v>
      </c>
      <c r="AU56" s="15">
        <v>49768074</v>
      </c>
      <c r="AV56" s="22">
        <f>AU56/$AU$146</f>
        <v>1.9959975264569252E-3</v>
      </c>
      <c r="AX56" s="4" t="s">
        <v>224</v>
      </c>
      <c r="AY56" s="15">
        <v>40795235</v>
      </c>
      <c r="AZ56" s="22">
        <f>AY56/$AY$144</f>
        <v>1.6861132216600824E-3</v>
      </c>
      <c r="BB56" s="4" t="s">
        <v>225</v>
      </c>
      <c r="BC56" s="15">
        <v>38061030</v>
      </c>
      <c r="BD56" s="22">
        <f>BC56/$BC$143</f>
        <v>1.6032494633330843E-3</v>
      </c>
      <c r="BF56" s="4" t="s">
        <v>223</v>
      </c>
      <c r="BG56" s="15">
        <v>24908</v>
      </c>
      <c r="BH56" s="22">
        <f t="shared" si="5"/>
        <v>1.1685748510006076E-3</v>
      </c>
      <c r="BJ56" s="4" t="s">
        <v>210</v>
      </c>
      <c r="BK56" s="15">
        <v>24483</v>
      </c>
      <c r="BL56" s="22" t="e">
        <f>BK56/#REF!</f>
        <v>#REF!</v>
      </c>
      <c r="BN56" s="4" t="s">
        <v>223</v>
      </c>
      <c r="BO56" s="15">
        <v>23284</v>
      </c>
      <c r="BP56" s="22">
        <f t="shared" si="6"/>
        <v>1.1198903080814197E-3</v>
      </c>
      <c r="BR56" s="4" t="s">
        <v>168</v>
      </c>
      <c r="BS56" s="15">
        <v>25002</v>
      </c>
      <c r="BT56" s="22" t="e">
        <f>BS56/#REF!</f>
        <v>#REF!</v>
      </c>
      <c r="BV56" s="4" t="s">
        <v>210</v>
      </c>
      <c r="BW56" s="15">
        <v>22932</v>
      </c>
      <c r="BX56" s="22" t="e">
        <f>BW56/#REF!</f>
        <v>#REF!</v>
      </c>
      <c r="BZ56" s="4" t="s">
        <v>226</v>
      </c>
      <c r="CA56" s="15">
        <v>18129</v>
      </c>
      <c r="CB56" s="22" t="e">
        <f>CA56/#REF!</f>
        <v>#REF!</v>
      </c>
      <c r="CD56" s="4" t="s">
        <v>90</v>
      </c>
      <c r="CE56" s="15">
        <v>19327</v>
      </c>
      <c r="CF56" s="22" t="e">
        <f>CE56/#REF!</f>
        <v>#REF!</v>
      </c>
    </row>
    <row r="57" spans="2:84" s="3" customFormat="1" ht="12.75" customHeight="1" x14ac:dyDescent="0.2">
      <c r="B57" s="4" t="s">
        <v>218</v>
      </c>
      <c r="C57" s="15">
        <v>41565551</v>
      </c>
      <c r="D57" s="22">
        <f>C57/$C$121</f>
        <v>1.3919206786583065E-3</v>
      </c>
      <c r="F57" s="4" t="s">
        <v>191</v>
      </c>
      <c r="G57" s="15">
        <v>44053742</v>
      </c>
      <c r="H57" s="22">
        <f t="shared" si="4"/>
        <v>1.5123260003395325E-3</v>
      </c>
      <c r="J57" s="4" t="s">
        <v>213</v>
      </c>
      <c r="K57" s="15">
        <v>41954306</v>
      </c>
      <c r="L57" s="22">
        <f t="shared" si="3"/>
        <v>1.4685761175538832E-3</v>
      </c>
      <c r="N57" s="4" t="s">
        <v>227</v>
      </c>
      <c r="O57" s="15">
        <v>38921705</v>
      </c>
      <c r="P57" s="22" t="e">
        <f>O57/#REF!</f>
        <v>#REF!</v>
      </c>
      <c r="R57" s="4" t="s">
        <v>213</v>
      </c>
      <c r="S57" s="15">
        <v>38983421</v>
      </c>
      <c r="T57" s="22" t="e">
        <f>S57/#REF!</f>
        <v>#REF!</v>
      </c>
      <c r="V57" s="4" t="s">
        <v>219</v>
      </c>
      <c r="W57" s="15">
        <v>40309805</v>
      </c>
      <c r="X57" s="22" t="e">
        <f>W57/#REF!</f>
        <v>#REF!</v>
      </c>
      <c r="Z57" s="4" t="s">
        <v>218</v>
      </c>
      <c r="AA57" s="15">
        <v>41486876</v>
      </c>
      <c r="AB57" s="22">
        <f>AA57/$AA$123</f>
        <v>1.5644625256134731E-3</v>
      </c>
      <c r="AD57" s="4" t="s">
        <v>228</v>
      </c>
      <c r="AE57" s="15">
        <v>40326357</v>
      </c>
      <c r="AF57" s="22">
        <f>AE57/$AE$128</f>
        <v>1.5390490385255955E-3</v>
      </c>
      <c r="AH57" s="4" t="s">
        <v>192</v>
      </c>
      <c r="AI57" s="15">
        <v>39077042</v>
      </c>
      <c r="AJ57" s="22">
        <f>AI57/$AI$126</f>
        <v>1.4921698245223102E-3</v>
      </c>
      <c r="AL57" s="4" t="s">
        <v>198</v>
      </c>
      <c r="AM57" s="15">
        <v>39807999</v>
      </c>
      <c r="AN57" s="22">
        <f>AM57/$AM$130</f>
        <v>1.5375961138360385E-3</v>
      </c>
      <c r="AP57" s="4" t="s">
        <v>193</v>
      </c>
      <c r="AQ57" s="15">
        <v>40606451</v>
      </c>
      <c r="AR57" s="22">
        <f>AQ57/$AQ$132</f>
        <v>1.6060707901067158E-3</v>
      </c>
      <c r="AT57" s="4" t="s">
        <v>229</v>
      </c>
      <c r="AU57" s="15">
        <v>42317085</v>
      </c>
      <c r="AV57" s="22">
        <f>AU57/$AU$146</f>
        <v>1.6971682887882591E-3</v>
      </c>
      <c r="AX57" s="4" t="s">
        <v>229</v>
      </c>
      <c r="AY57" s="15">
        <v>39813768</v>
      </c>
      <c r="AZ57" s="22">
        <f>AY57/$AY$144</f>
        <v>1.6455480800369724E-3</v>
      </c>
      <c r="BB57" s="4" t="s">
        <v>230</v>
      </c>
      <c r="BC57" s="15">
        <v>34695776</v>
      </c>
      <c r="BD57" s="22">
        <f>BC57/$BC$143</f>
        <v>1.4614944538265231E-3</v>
      </c>
      <c r="BF57" s="4" t="s">
        <v>231</v>
      </c>
      <c r="BG57" s="15">
        <v>24641</v>
      </c>
      <c r="BH57" s="22">
        <f t="shared" si="5"/>
        <v>1.1560483741571369E-3</v>
      </c>
      <c r="BJ57" s="4" t="s">
        <v>223</v>
      </c>
      <c r="BK57" s="15">
        <v>24222</v>
      </c>
      <c r="BL57" s="22" t="e">
        <f>BK57/#REF!</f>
        <v>#REF!</v>
      </c>
      <c r="BN57" s="4" t="s">
        <v>210</v>
      </c>
      <c r="BO57" s="15">
        <v>23096</v>
      </c>
      <c r="BP57" s="22">
        <f t="shared" si="6"/>
        <v>1.1108480740185736E-3</v>
      </c>
      <c r="BR57" s="4" t="s">
        <v>210</v>
      </c>
      <c r="BS57" s="15">
        <v>22932</v>
      </c>
      <c r="BT57" s="22" t="e">
        <f>BS57/#REF!</f>
        <v>#REF!</v>
      </c>
      <c r="BV57" s="4" t="s">
        <v>183</v>
      </c>
      <c r="BW57" s="15">
        <v>22073</v>
      </c>
      <c r="BX57" s="22" t="e">
        <f>BW57/#REF!</f>
        <v>#REF!</v>
      </c>
      <c r="BZ57" s="4" t="s">
        <v>184</v>
      </c>
      <c r="CA57" s="15">
        <v>17902</v>
      </c>
      <c r="CB57" s="22" t="e">
        <f>CA57/#REF!</f>
        <v>#REF!</v>
      </c>
      <c r="CD57" s="4" t="s">
        <v>223</v>
      </c>
      <c r="CE57" s="15">
        <v>19268</v>
      </c>
      <c r="CF57" s="22" t="e">
        <f>CE57/#REF!</f>
        <v>#REF!</v>
      </c>
    </row>
    <row r="58" spans="2:84" s="3" customFormat="1" ht="12.75" customHeight="1" x14ac:dyDescent="0.2">
      <c r="B58" s="4" t="s">
        <v>237</v>
      </c>
      <c r="C58" s="15">
        <v>36404891</v>
      </c>
      <c r="D58" s="22">
        <f>C58/$C$121</f>
        <v>1.2191037859019761E-3</v>
      </c>
      <c r="F58" s="4" t="s">
        <v>213</v>
      </c>
      <c r="G58" s="15">
        <v>43534130</v>
      </c>
      <c r="H58" s="22">
        <f t="shared" si="4"/>
        <v>1.4944881799407925E-3</v>
      </c>
      <c r="J58" s="4" t="s">
        <v>232</v>
      </c>
      <c r="K58" s="15">
        <v>40742247</v>
      </c>
      <c r="L58" s="22">
        <f t="shared" si="3"/>
        <v>1.4261489850334159E-3</v>
      </c>
      <c r="N58" s="4" t="s">
        <v>233</v>
      </c>
      <c r="O58" s="15">
        <v>37687713</v>
      </c>
      <c r="P58" s="22" t="e">
        <f>O58/#REF!</f>
        <v>#REF!</v>
      </c>
      <c r="R58" s="4" t="s">
        <v>227</v>
      </c>
      <c r="S58" s="15">
        <v>36241641</v>
      </c>
      <c r="T58" s="22" t="e">
        <f>S58/#REF!</f>
        <v>#REF!</v>
      </c>
      <c r="V58" s="4" t="s">
        <v>213</v>
      </c>
      <c r="W58" s="15">
        <v>36355869</v>
      </c>
      <c r="X58" s="22" t="e">
        <f>W58/#REF!</f>
        <v>#REF!</v>
      </c>
      <c r="Z58" s="4" t="s">
        <v>208</v>
      </c>
      <c r="AA58" s="15">
        <v>39973176</v>
      </c>
      <c r="AB58" s="22">
        <f>AA58/$AA$123</f>
        <v>1.5073811747539599E-3</v>
      </c>
      <c r="AD58" s="4" t="s">
        <v>208</v>
      </c>
      <c r="AE58" s="15">
        <v>37692970</v>
      </c>
      <c r="AF58" s="22">
        <f>AE58/$AE$128</f>
        <v>1.4385462400601701E-3</v>
      </c>
      <c r="AH58" s="4" t="s">
        <v>220</v>
      </c>
      <c r="AI58" s="15">
        <v>38263822</v>
      </c>
      <c r="AJ58" s="22">
        <f>AI58/$AI$126</f>
        <v>1.4611167487880202E-3</v>
      </c>
      <c r="AL58" s="4" t="s">
        <v>201</v>
      </c>
      <c r="AM58" s="15">
        <v>35592314</v>
      </c>
      <c r="AN58" s="22">
        <f>AM58/$AM$130</f>
        <v>1.3747639937599482E-3</v>
      </c>
      <c r="AP58" s="4" t="s">
        <v>221</v>
      </c>
      <c r="AQ58" s="15">
        <v>40214513</v>
      </c>
      <c r="AR58" s="22">
        <f>AQ58/$AQ$132</f>
        <v>1.5905688154738468E-3</v>
      </c>
      <c r="AT58" s="4" t="s">
        <v>224</v>
      </c>
      <c r="AU58" s="15">
        <v>40640278</v>
      </c>
      <c r="AV58" s="22">
        <f>AU58/$AU$146</f>
        <v>1.6299182958641677E-3</v>
      </c>
      <c r="AX58" s="4" t="s">
        <v>200</v>
      </c>
      <c r="AY58" s="15">
        <v>34449996</v>
      </c>
      <c r="AZ58" s="22">
        <f>AY58/$AY$144</f>
        <v>1.4238573142607697E-3</v>
      </c>
      <c r="BB58" s="4" t="s">
        <v>234</v>
      </c>
      <c r="BC58" s="15">
        <v>33961100</v>
      </c>
      <c r="BD58" s="22">
        <f>BC58/$BC$143</f>
        <v>1.4305476060212036E-3</v>
      </c>
      <c r="BF58" s="4" t="s">
        <v>235</v>
      </c>
      <c r="BG58" s="15">
        <v>22415</v>
      </c>
      <c r="BH58" s="22">
        <f t="shared" si="5"/>
        <v>1.051614151484608E-3</v>
      </c>
      <c r="BJ58" s="4" t="s">
        <v>235</v>
      </c>
      <c r="BK58" s="15">
        <v>22006</v>
      </c>
      <c r="BL58" s="22" t="e">
        <f>BK58/#REF!</f>
        <v>#REF!</v>
      </c>
      <c r="BN58" s="4" t="s">
        <v>203</v>
      </c>
      <c r="BO58" s="15">
        <v>21976</v>
      </c>
      <c r="BP58" s="22">
        <f t="shared" si="6"/>
        <v>1.0569794455590655E-3</v>
      </c>
      <c r="BR58" s="4" t="s">
        <v>223</v>
      </c>
      <c r="BS58" s="15">
        <v>21947</v>
      </c>
      <c r="BT58" s="22" t="e">
        <f>BS58/#REF!</f>
        <v>#REF!</v>
      </c>
      <c r="BV58" s="4" t="s">
        <v>235</v>
      </c>
      <c r="BW58" s="15">
        <v>21976</v>
      </c>
      <c r="BX58" s="22" t="e">
        <f>BW58/#REF!</f>
        <v>#REF!</v>
      </c>
      <c r="BZ58" s="4" t="s">
        <v>236</v>
      </c>
      <c r="CA58" s="15">
        <v>17843</v>
      </c>
      <c r="CB58" s="22" t="e">
        <f>CA58/#REF!</f>
        <v>#REF!</v>
      </c>
      <c r="CD58" s="4" t="s">
        <v>175</v>
      </c>
      <c r="CE58" s="15">
        <v>19141</v>
      </c>
      <c r="CF58" s="22" t="e">
        <f>CE58/#REF!</f>
        <v>#REF!</v>
      </c>
    </row>
    <row r="59" spans="2:84" s="3" customFormat="1" ht="12.75" customHeight="1" x14ac:dyDescent="0.2">
      <c r="B59" s="4" t="s">
        <v>241</v>
      </c>
      <c r="C59" s="15">
        <v>34352418</v>
      </c>
      <c r="D59" s="22">
        <f>C59/$C$121</f>
        <v>1.1503718782920457E-3</v>
      </c>
      <c r="F59" s="4" t="s">
        <v>218</v>
      </c>
      <c r="G59" s="15">
        <v>38044689</v>
      </c>
      <c r="H59" s="22">
        <f t="shared" si="4"/>
        <v>1.3060405254457477E-3</v>
      </c>
      <c r="J59" s="4" t="s">
        <v>214</v>
      </c>
      <c r="K59" s="15">
        <v>39551249</v>
      </c>
      <c r="L59" s="22">
        <f t="shared" si="3"/>
        <v>1.3844590755672829E-3</v>
      </c>
      <c r="N59" s="4" t="s">
        <v>199</v>
      </c>
      <c r="O59" s="15">
        <v>36886650</v>
      </c>
      <c r="P59" s="22" t="e">
        <f>O59/#REF!</f>
        <v>#REF!</v>
      </c>
      <c r="R59" s="4" t="s">
        <v>199</v>
      </c>
      <c r="S59" s="15">
        <v>34257452</v>
      </c>
      <c r="T59" s="22" t="e">
        <f>S59/#REF!</f>
        <v>#REF!</v>
      </c>
      <c r="V59" s="4" t="s">
        <v>227</v>
      </c>
      <c r="W59" s="15">
        <v>35426792</v>
      </c>
      <c r="X59" s="22" t="e">
        <f>W59/#REF!</f>
        <v>#REF!</v>
      </c>
      <c r="Z59" s="4" t="s">
        <v>193</v>
      </c>
      <c r="AA59" s="15">
        <v>35224769</v>
      </c>
      <c r="AB59" s="22">
        <f>AA59/$AA$123</f>
        <v>1.3283196130239156E-3</v>
      </c>
      <c r="AD59" s="4" t="s">
        <v>220</v>
      </c>
      <c r="AE59" s="15">
        <v>35262257</v>
      </c>
      <c r="AF59" s="22">
        <f>AE59/$AE$128</f>
        <v>1.345778462758053E-3</v>
      </c>
      <c r="AH59" s="4" t="s">
        <v>170</v>
      </c>
      <c r="AI59" s="15">
        <v>38210083</v>
      </c>
      <c r="AJ59" s="22">
        <f>AI59/$AI$126</f>
        <v>1.459064707228682E-3</v>
      </c>
      <c r="AL59" s="4" t="s">
        <v>190</v>
      </c>
      <c r="AM59" s="15">
        <v>34509775</v>
      </c>
      <c r="AN59" s="22">
        <f>AM59/$AM$130</f>
        <v>1.3329505944108388E-3</v>
      </c>
      <c r="AP59" s="4" t="s">
        <v>198</v>
      </c>
      <c r="AQ59" s="15">
        <v>36320208</v>
      </c>
      <c r="AR59" s="22">
        <f>AQ59/$AQ$132</f>
        <v>1.4365408382870067E-3</v>
      </c>
      <c r="AT59" s="4" t="s">
        <v>221</v>
      </c>
      <c r="AU59" s="15">
        <v>38558874</v>
      </c>
      <c r="AV59" s="22">
        <f>AU59/$AU$146</f>
        <v>1.5464415425632957E-3</v>
      </c>
      <c r="AX59" s="4" t="s">
        <v>221</v>
      </c>
      <c r="AY59" s="15">
        <v>33124679</v>
      </c>
      <c r="AZ59" s="22">
        <f>AY59/$AY$144</f>
        <v>1.3690804630772705E-3</v>
      </c>
      <c r="BB59" s="4" t="s">
        <v>238</v>
      </c>
      <c r="BC59" s="15">
        <v>32491844</v>
      </c>
      <c r="BD59" s="22">
        <f>BC59/$BC$143</f>
        <v>1.368657954230411E-3</v>
      </c>
      <c r="BF59" s="4" t="s">
        <v>239</v>
      </c>
      <c r="BG59" s="15">
        <v>21970</v>
      </c>
      <c r="BH59" s="22">
        <f t="shared" si="5"/>
        <v>1.0307366900788239E-3</v>
      </c>
      <c r="BJ59" s="4" t="s">
        <v>231</v>
      </c>
      <c r="BK59" s="15">
        <v>21419</v>
      </c>
      <c r="BL59" s="22" t="e">
        <f>BK59/#REF!</f>
        <v>#REF!</v>
      </c>
      <c r="BN59" s="4" t="s">
        <v>206</v>
      </c>
      <c r="BO59" s="15">
        <v>21751</v>
      </c>
      <c r="BP59" s="22">
        <f t="shared" si="6"/>
        <v>1.0461576228774677E-3</v>
      </c>
      <c r="BR59" s="4" t="s">
        <v>239</v>
      </c>
      <c r="BS59" s="15">
        <v>21796</v>
      </c>
      <c r="BT59" s="22" t="e">
        <f>BS59/#REF!</f>
        <v>#REF!</v>
      </c>
      <c r="BV59" s="4" t="s">
        <v>240</v>
      </c>
      <c r="BW59" s="15">
        <v>21669</v>
      </c>
      <c r="BX59" s="22" t="e">
        <f>BW59/#REF!</f>
        <v>#REF!</v>
      </c>
      <c r="BZ59" s="4" t="s">
        <v>143</v>
      </c>
      <c r="CA59" s="15">
        <v>17350</v>
      </c>
      <c r="CB59" s="22" t="e">
        <f>CA59/#REF!</f>
        <v>#REF!</v>
      </c>
      <c r="CD59" s="4" t="s">
        <v>236</v>
      </c>
      <c r="CE59" s="15">
        <v>18849</v>
      </c>
      <c r="CF59" s="22" t="e">
        <f>CE59/#REF!</f>
        <v>#REF!</v>
      </c>
    </row>
    <row r="60" spans="2:84" s="3" customFormat="1" ht="12.75" customHeight="1" x14ac:dyDescent="0.2">
      <c r="B60" s="4" t="s">
        <v>243</v>
      </c>
      <c r="C60" s="15">
        <v>33244613</v>
      </c>
      <c r="D60" s="22">
        <f>C60/$C$121</f>
        <v>1.113274410549562E-3</v>
      </c>
      <c r="F60" s="4" t="s">
        <v>242</v>
      </c>
      <c r="G60" s="15">
        <v>32551924</v>
      </c>
      <c r="H60" s="22">
        <f t="shared" si="4"/>
        <v>1.1174787609705536E-3</v>
      </c>
      <c r="J60" s="4" t="s">
        <v>237</v>
      </c>
      <c r="K60" s="15">
        <v>33956812</v>
      </c>
      <c r="L60" s="22">
        <f t="shared" si="3"/>
        <v>1.1886303906794957E-3</v>
      </c>
      <c r="N60" s="4" t="s">
        <v>220</v>
      </c>
      <c r="O60" s="15">
        <v>34640837</v>
      </c>
      <c r="P60" s="22" t="e">
        <f>O60/#REF!</f>
        <v>#REF!</v>
      </c>
      <c r="R60" s="4" t="s">
        <v>242</v>
      </c>
      <c r="S60" s="15">
        <v>34056437</v>
      </c>
      <c r="T60" s="22" t="e">
        <f>S60/#REF!</f>
        <v>#REF!</v>
      </c>
      <c r="V60" s="4" t="s">
        <v>238</v>
      </c>
      <c r="W60" s="15">
        <v>33949218</v>
      </c>
      <c r="X60" s="22" t="e">
        <f>W60/#REF!</f>
        <v>#REF!</v>
      </c>
      <c r="Z60" s="4" t="s">
        <v>227</v>
      </c>
      <c r="AA60" s="15">
        <v>34567138</v>
      </c>
      <c r="AB60" s="22">
        <f>AA60/$AA$123</f>
        <v>1.3035204679838861E-3</v>
      </c>
      <c r="AD60" s="4" t="s">
        <v>238</v>
      </c>
      <c r="AE60" s="15">
        <v>34287982</v>
      </c>
      <c r="AF60" s="22">
        <f>AE60/$AE$128</f>
        <v>1.3085954114348322E-3</v>
      </c>
      <c r="AH60" s="4" t="s">
        <v>208</v>
      </c>
      <c r="AI60" s="15">
        <v>35484702</v>
      </c>
      <c r="AJ60" s="22">
        <f>AI60/$AI$126</f>
        <v>1.3549951287655413E-3</v>
      </c>
      <c r="AL60" s="4" t="s">
        <v>238</v>
      </c>
      <c r="AM60" s="15">
        <v>34478414</v>
      </c>
      <c r="AN60" s="22">
        <f>AM60/$AM$130</f>
        <v>1.3317392662120511E-3</v>
      </c>
      <c r="AP60" s="4" t="s">
        <v>238</v>
      </c>
      <c r="AQ60" s="15">
        <v>34711947</v>
      </c>
      <c r="AR60" s="22">
        <f>AQ60/$AQ$132</f>
        <v>1.3729307233580311E-3</v>
      </c>
      <c r="AT60" s="4" t="s">
        <v>200</v>
      </c>
      <c r="AU60" s="15">
        <v>37913013</v>
      </c>
      <c r="AV60" s="22">
        <f>AU60/$AU$146</f>
        <v>1.520538652320145E-3</v>
      </c>
      <c r="AX60" s="4" t="s">
        <v>238</v>
      </c>
      <c r="AY60" s="15">
        <v>33089746</v>
      </c>
      <c r="AZ60" s="22">
        <f>AY60/$AY$144</f>
        <v>1.367636642661179E-3</v>
      </c>
      <c r="BB60" s="4" t="s">
        <v>242</v>
      </c>
      <c r="BC60" s="15">
        <v>32396872</v>
      </c>
      <c r="BD60" s="22">
        <f>BC60/$BC$143</f>
        <v>1.3646574369550859E-3</v>
      </c>
      <c r="BF60" s="4" t="s">
        <v>195</v>
      </c>
      <c r="BG60" s="15">
        <v>21176</v>
      </c>
      <c r="BH60" s="22">
        <f t="shared" si="5"/>
        <v>9.9348566905367195E-4</v>
      </c>
      <c r="BJ60" s="4" t="s">
        <v>239</v>
      </c>
      <c r="BK60" s="15">
        <v>21391</v>
      </c>
      <c r="BL60" s="22" t="e">
        <f>BK60/#REF!</f>
        <v>#REF!</v>
      </c>
      <c r="BN60" s="4" t="s">
        <v>239</v>
      </c>
      <c r="BO60" s="15">
        <v>21225</v>
      </c>
      <c r="BP60" s="22">
        <f t="shared" si="6"/>
        <v>1.0208586062973772E-3</v>
      </c>
      <c r="BR60" s="4" t="s">
        <v>235</v>
      </c>
      <c r="BS60" s="15">
        <v>21208</v>
      </c>
      <c r="BT60" s="22" t="e">
        <f>BS60/#REF!</f>
        <v>#REF!</v>
      </c>
      <c r="BV60" s="4" t="s">
        <v>223</v>
      </c>
      <c r="BW60" s="15">
        <v>20872</v>
      </c>
      <c r="BX60" s="22" t="e">
        <f>BW60/#REF!</f>
        <v>#REF!</v>
      </c>
      <c r="BZ60" s="4" t="s">
        <v>132</v>
      </c>
      <c r="CA60" s="15">
        <v>16840</v>
      </c>
      <c r="CB60" s="22" t="e">
        <f>CA60/#REF!</f>
        <v>#REF!</v>
      </c>
      <c r="CD60" s="4" t="s">
        <v>139</v>
      </c>
      <c r="CE60" s="15">
        <v>18099</v>
      </c>
      <c r="CF60" s="22" t="e">
        <f>CE60/#REF!</f>
        <v>#REF!</v>
      </c>
    </row>
    <row r="61" spans="2:84" s="3" customFormat="1" ht="12.75" customHeight="1" x14ac:dyDescent="0.2">
      <c r="B61" s="4" t="s">
        <v>242</v>
      </c>
      <c r="C61" s="15">
        <v>31821774</v>
      </c>
      <c r="D61" s="22">
        <f>C61/$C$121</f>
        <v>1.0656272850128044E-3</v>
      </c>
      <c r="F61" s="4" t="s">
        <v>243</v>
      </c>
      <c r="G61" s="15">
        <v>29584453</v>
      </c>
      <c r="H61" s="22">
        <f t="shared" si="4"/>
        <v>1.0156081060656069E-3</v>
      </c>
      <c r="J61" s="4" t="s">
        <v>242</v>
      </c>
      <c r="K61" s="15">
        <v>32905896</v>
      </c>
      <c r="L61" s="22">
        <f t="shared" si="3"/>
        <v>1.151843936884854E-3</v>
      </c>
      <c r="N61" s="4" t="s">
        <v>244</v>
      </c>
      <c r="O61" s="15">
        <v>34158347</v>
      </c>
      <c r="P61" s="22" t="e">
        <f>O61/#REF!</f>
        <v>#REF!</v>
      </c>
      <c r="R61" s="4" t="s">
        <v>238</v>
      </c>
      <c r="S61" s="15">
        <v>33696801</v>
      </c>
      <c r="T61" s="22" t="e">
        <f>S61/#REF!</f>
        <v>#REF!</v>
      </c>
      <c r="V61" s="4" t="s">
        <v>242</v>
      </c>
      <c r="W61" s="15">
        <v>33261260</v>
      </c>
      <c r="X61" s="22" t="e">
        <f>W61/#REF!</f>
        <v>#REF!</v>
      </c>
      <c r="Z61" s="4" t="s">
        <v>238</v>
      </c>
      <c r="AA61" s="15">
        <v>34145107</v>
      </c>
      <c r="AB61" s="22">
        <f>AA61/$AA$123</f>
        <v>1.2876057559639408E-3</v>
      </c>
      <c r="AD61" s="4" t="s">
        <v>227</v>
      </c>
      <c r="AE61" s="15">
        <v>34255490</v>
      </c>
      <c r="AF61" s="22">
        <f>AE61/$AE$128</f>
        <v>1.3073553593924477E-3</v>
      </c>
      <c r="AH61" s="4" t="s">
        <v>238</v>
      </c>
      <c r="AI61" s="15">
        <v>34496162</v>
      </c>
      <c r="AJ61" s="22">
        <f>AI61/$AI$126</f>
        <v>1.3172474006152559E-3</v>
      </c>
      <c r="AL61" s="4" t="s">
        <v>242</v>
      </c>
      <c r="AM61" s="15">
        <v>33204983</v>
      </c>
      <c r="AN61" s="22">
        <f>AM61/$AM$130</f>
        <v>1.2825526050880309E-3</v>
      </c>
      <c r="AP61" s="4" t="s">
        <v>242</v>
      </c>
      <c r="AQ61" s="15">
        <v>33075898</v>
      </c>
      <c r="AR61" s="22">
        <f>AQ61/$AQ$132</f>
        <v>1.3082215344145476E-3</v>
      </c>
      <c r="AT61" s="4" t="s">
        <v>238</v>
      </c>
      <c r="AU61" s="15">
        <v>33915523</v>
      </c>
      <c r="AV61" s="22">
        <f>AU61/$AU$146</f>
        <v>1.3602153866049337E-3</v>
      </c>
      <c r="AX61" s="4" t="s">
        <v>242</v>
      </c>
      <c r="AY61" s="15">
        <v>32538723</v>
      </c>
      <c r="AZ61" s="22">
        <f>AY61/$AY$144</f>
        <v>1.3448622385980869E-3</v>
      </c>
      <c r="BB61" s="4" t="s">
        <v>193</v>
      </c>
      <c r="BC61" s="15">
        <v>32260496</v>
      </c>
      <c r="BD61" s="22">
        <f>BC61/$BC$143</f>
        <v>1.3589128538786027E-3</v>
      </c>
      <c r="BF61" s="4" t="s">
        <v>184</v>
      </c>
      <c r="BG61" s="15">
        <v>18689</v>
      </c>
      <c r="BH61" s="22">
        <f t="shared" si="5"/>
        <v>8.7680646339932363E-4</v>
      </c>
      <c r="BJ61" s="4" t="s">
        <v>245</v>
      </c>
      <c r="BK61" s="15">
        <v>16899</v>
      </c>
      <c r="BL61" s="22" t="e">
        <f>BK61/#REF!</f>
        <v>#REF!</v>
      </c>
      <c r="BN61" s="4" t="s">
        <v>235</v>
      </c>
      <c r="BO61" s="15">
        <v>20634</v>
      </c>
      <c r="BP61" s="22">
        <f t="shared" si="6"/>
        <v>9.9243328538704757E-4</v>
      </c>
      <c r="BR61" s="4" t="s">
        <v>185</v>
      </c>
      <c r="BS61" s="15">
        <v>19677</v>
      </c>
      <c r="BT61" s="22" t="e">
        <f>BS61/#REF!</f>
        <v>#REF!</v>
      </c>
      <c r="BV61" s="4" t="s">
        <v>206</v>
      </c>
      <c r="BW61" s="15">
        <v>19883</v>
      </c>
      <c r="BX61" s="22" t="e">
        <f>BW61/#REF!</f>
        <v>#REF!</v>
      </c>
      <c r="BZ61" s="4" t="s">
        <v>246</v>
      </c>
      <c r="CA61" s="15">
        <v>15446</v>
      </c>
      <c r="CB61" s="22" t="e">
        <f>CA61/#REF!</f>
        <v>#REF!</v>
      </c>
      <c r="CD61" s="4" t="s">
        <v>226</v>
      </c>
      <c r="CE61" s="15">
        <v>18028</v>
      </c>
      <c r="CF61" s="22" t="e">
        <f>CE61/#REF!</f>
        <v>#REF!</v>
      </c>
    </row>
    <row r="62" spans="2:84" s="3" customFormat="1" ht="12.75" customHeight="1" x14ac:dyDescent="0.2">
      <c r="B62" s="4" t="s">
        <v>247</v>
      </c>
      <c r="C62" s="15">
        <v>31076183</v>
      </c>
      <c r="D62" s="22">
        <f>C62/$C$121</f>
        <v>1.0406594088328031E-3</v>
      </c>
      <c r="F62" s="4" t="s">
        <v>247</v>
      </c>
      <c r="G62" s="15">
        <v>29410687</v>
      </c>
      <c r="H62" s="22">
        <f t="shared" si="4"/>
        <v>1.0096428729697441E-3</v>
      </c>
      <c r="J62" s="4" t="s">
        <v>248</v>
      </c>
      <c r="K62" s="15">
        <v>31020240</v>
      </c>
      <c r="L62" s="22">
        <f t="shared" si="3"/>
        <v>1.0858380931099104E-3</v>
      </c>
      <c r="N62" s="4" t="s">
        <v>242</v>
      </c>
      <c r="O62" s="15">
        <v>33720771</v>
      </c>
      <c r="P62" s="22" t="e">
        <f>O62/#REF!</f>
        <v>#REF!</v>
      </c>
      <c r="R62" s="4" t="s">
        <v>233</v>
      </c>
      <c r="S62" s="15">
        <v>31926585</v>
      </c>
      <c r="T62" s="22" t="e">
        <f>S62/#REF!</f>
        <v>#REF!</v>
      </c>
      <c r="V62" s="4" t="s">
        <v>249</v>
      </c>
      <c r="W62" s="15">
        <v>28941433</v>
      </c>
      <c r="X62" s="22" t="e">
        <f>W62/#REF!</f>
        <v>#REF!</v>
      </c>
      <c r="Z62" s="4" t="s">
        <v>213</v>
      </c>
      <c r="AA62" s="15">
        <v>33554824</v>
      </c>
      <c r="AB62" s="22">
        <f>AA62/$AA$123</f>
        <v>1.2653462917177852E-3</v>
      </c>
      <c r="AD62" s="4" t="s">
        <v>242</v>
      </c>
      <c r="AE62" s="15">
        <v>33209526</v>
      </c>
      <c r="AF62" s="22">
        <f>AE62/$AE$128</f>
        <v>1.2674363087196486E-3</v>
      </c>
      <c r="AH62" s="4" t="s">
        <v>227</v>
      </c>
      <c r="AI62" s="15">
        <v>34300904</v>
      </c>
      <c r="AJ62" s="22">
        <f>AI62/$AI$126</f>
        <v>1.3097914090487352E-3</v>
      </c>
      <c r="AL62" s="4" t="s">
        <v>250</v>
      </c>
      <c r="AM62" s="15">
        <v>31960639</v>
      </c>
      <c r="AN62" s="22">
        <f>AM62/$AM$130</f>
        <v>1.2344894382185986E-3</v>
      </c>
      <c r="AP62" s="4" t="s">
        <v>229</v>
      </c>
      <c r="AQ62" s="15">
        <v>30627895</v>
      </c>
      <c r="AR62" s="22">
        <f>AQ62/$AQ$132</f>
        <v>1.2113978520791077E-3</v>
      </c>
      <c r="AT62" s="4" t="s">
        <v>198</v>
      </c>
      <c r="AU62" s="15">
        <v>33353665</v>
      </c>
      <c r="AV62" s="22">
        <f>AU62/$AU$146</f>
        <v>1.3376815192461119E-3</v>
      </c>
      <c r="AX62" s="4" t="s">
        <v>251</v>
      </c>
      <c r="AY62" s="15">
        <v>31978220</v>
      </c>
      <c r="AZ62" s="22">
        <f>AY62/$AY$144</f>
        <v>1.3216960154085369E-3</v>
      </c>
      <c r="BB62" s="4" t="s">
        <v>250</v>
      </c>
      <c r="BC62" s="15">
        <v>31775904</v>
      </c>
      <c r="BD62" s="22">
        <f>BC62/$BC$143</f>
        <v>1.3385003252650706E-3</v>
      </c>
      <c r="BF62" s="4" t="s">
        <v>245</v>
      </c>
      <c r="BG62" s="15">
        <v>18556</v>
      </c>
      <c r="BH62" s="22">
        <f t="shared" si="5"/>
        <v>8.7056668279939268E-4</v>
      </c>
      <c r="BJ62" s="4" t="s">
        <v>252</v>
      </c>
      <c r="BK62" s="15">
        <v>16089</v>
      </c>
      <c r="BL62" s="22" t="e">
        <f>BK62/#REF!</f>
        <v>#REF!</v>
      </c>
      <c r="BN62" s="4" t="s">
        <v>236</v>
      </c>
      <c r="BO62" s="15">
        <v>17052</v>
      </c>
      <c r="BP62" s="22">
        <f t="shared" si="6"/>
        <v>8.2014986829601316E-4</v>
      </c>
      <c r="BR62" s="4" t="s">
        <v>253</v>
      </c>
      <c r="BS62" s="15">
        <v>18998</v>
      </c>
      <c r="BT62" s="22" t="e">
        <f>BS62/#REF!</f>
        <v>#REF!</v>
      </c>
      <c r="BV62" s="4" t="s">
        <v>143</v>
      </c>
      <c r="BW62" s="15">
        <v>18862</v>
      </c>
      <c r="BX62" s="22" t="e">
        <f>BW62/#REF!</f>
        <v>#REF!</v>
      </c>
      <c r="BZ62" s="4" t="s">
        <v>168</v>
      </c>
      <c r="CA62" s="15">
        <v>15418</v>
      </c>
      <c r="CB62" s="22" t="e">
        <f>CA62/#REF!</f>
        <v>#REF!</v>
      </c>
      <c r="CD62" s="4" t="s">
        <v>254</v>
      </c>
      <c r="CE62" s="15">
        <v>17149</v>
      </c>
      <c r="CF62" s="22" t="e">
        <f>CE62/#REF!</f>
        <v>#REF!</v>
      </c>
    </row>
    <row r="63" spans="2:84" s="3" customFormat="1" ht="12.75" customHeight="1" x14ac:dyDescent="0.2">
      <c r="B63" s="4" t="s">
        <v>259</v>
      </c>
      <c r="C63" s="15">
        <v>28691017</v>
      </c>
      <c r="D63" s="22">
        <f>C63/$C$121</f>
        <v>9.6078649009216806E-4</v>
      </c>
      <c r="F63" s="4" t="s">
        <v>237</v>
      </c>
      <c r="G63" s="15">
        <v>27359814</v>
      </c>
      <c r="H63" s="22">
        <f t="shared" si="4"/>
        <v>9.3923821673658377E-4</v>
      </c>
      <c r="J63" s="4" t="s">
        <v>247</v>
      </c>
      <c r="K63" s="15">
        <v>28208786</v>
      </c>
      <c r="L63" s="22">
        <f t="shared" si="3"/>
        <v>9.8742544864854486E-4</v>
      </c>
      <c r="N63" s="4" t="s">
        <v>214</v>
      </c>
      <c r="O63" s="15">
        <v>26977596</v>
      </c>
      <c r="P63" s="22" t="e">
        <f>O63/#REF!</f>
        <v>#REF!</v>
      </c>
      <c r="R63" s="4" t="s">
        <v>224</v>
      </c>
      <c r="S63" s="15">
        <v>30699236</v>
      </c>
      <c r="T63" s="22" t="e">
        <f>S63/#REF!</f>
        <v>#REF!</v>
      </c>
      <c r="V63" s="4" t="s">
        <v>199</v>
      </c>
      <c r="W63" s="15">
        <v>27550488</v>
      </c>
      <c r="X63" s="22" t="e">
        <f>W63/#REF!</f>
        <v>#REF!</v>
      </c>
      <c r="Z63" s="4" t="s">
        <v>242</v>
      </c>
      <c r="AA63" s="15">
        <v>32928346</v>
      </c>
      <c r="AB63" s="22">
        <f>AA63/$AA$123</f>
        <v>1.2417219206245923E-3</v>
      </c>
      <c r="AD63" s="4" t="s">
        <v>213</v>
      </c>
      <c r="AE63" s="15">
        <v>32608514</v>
      </c>
      <c r="AF63" s="22">
        <f>AE63/$AE$128</f>
        <v>1.244498780771306E-3</v>
      </c>
      <c r="AH63" s="4" t="s">
        <v>242</v>
      </c>
      <c r="AI63" s="15">
        <v>33380335</v>
      </c>
      <c r="AJ63" s="22">
        <f>AI63/$AI$126</f>
        <v>1.2746391761036041E-3</v>
      </c>
      <c r="AL63" s="4" t="s">
        <v>255</v>
      </c>
      <c r="AM63" s="15">
        <v>30468798</v>
      </c>
      <c r="AN63" s="22">
        <f>AM63/$AM$130</f>
        <v>1.1768666241690586E-3</v>
      </c>
      <c r="AP63" s="4" t="s">
        <v>250</v>
      </c>
      <c r="AQ63" s="15">
        <v>30430062</v>
      </c>
      <c r="AR63" s="22">
        <f>AQ63/$AQ$132</f>
        <v>1.2035731396308519E-3</v>
      </c>
      <c r="AT63" s="4" t="s">
        <v>242</v>
      </c>
      <c r="AU63" s="15">
        <v>32705251</v>
      </c>
      <c r="AV63" s="22">
        <f>AU63/$AU$146</f>
        <v>1.3116762384285331E-3</v>
      </c>
      <c r="AX63" s="4" t="s">
        <v>256</v>
      </c>
      <c r="AY63" s="15">
        <v>31128860</v>
      </c>
      <c r="AZ63" s="22">
        <f>AY63/$AY$144</f>
        <v>1.2865910055722359E-3</v>
      </c>
      <c r="BB63" s="4" t="s">
        <v>257</v>
      </c>
      <c r="BC63" s="15">
        <v>31469825</v>
      </c>
      <c r="BD63" s="22">
        <f>BC63/$BC$143</f>
        <v>1.3256073217786297E-3</v>
      </c>
      <c r="BF63" s="4" t="s">
        <v>252</v>
      </c>
      <c r="BG63" s="15">
        <v>18253</v>
      </c>
      <c r="BH63" s="22">
        <f t="shared" si="5"/>
        <v>8.563512427860161E-4</v>
      </c>
      <c r="BJ63" s="4" t="s">
        <v>236</v>
      </c>
      <c r="BK63" s="15">
        <v>15876</v>
      </c>
      <c r="BL63" s="22" t="e">
        <f>BK63/#REF!</f>
        <v>#REF!</v>
      </c>
      <c r="BN63" s="4" t="s">
        <v>252</v>
      </c>
      <c r="BO63" s="15">
        <v>14146</v>
      </c>
      <c r="BP63" s="22">
        <f t="shared" si="6"/>
        <v>6.8038001623946763E-4</v>
      </c>
      <c r="BR63" s="4" t="s">
        <v>206</v>
      </c>
      <c r="BS63" s="15">
        <v>18433</v>
      </c>
      <c r="BT63" s="22" t="e">
        <f>BS63/#REF!</f>
        <v>#REF!</v>
      </c>
      <c r="BV63" s="4" t="s">
        <v>216</v>
      </c>
      <c r="BW63" s="15">
        <v>18369</v>
      </c>
      <c r="BX63" s="22" t="e">
        <f>BW63/#REF!</f>
        <v>#REF!</v>
      </c>
      <c r="BZ63" s="4" t="s">
        <v>258</v>
      </c>
      <c r="CA63" s="15">
        <v>14422</v>
      </c>
      <c r="CB63" s="22" t="e">
        <f>CA63/#REF!</f>
        <v>#REF!</v>
      </c>
      <c r="CD63" s="4" t="s">
        <v>246</v>
      </c>
      <c r="CE63" s="15">
        <v>15297</v>
      </c>
      <c r="CF63" s="22" t="e">
        <f>CE63/#REF!</f>
        <v>#REF!</v>
      </c>
    </row>
    <row r="64" spans="2:84" s="3" customFormat="1" ht="12.75" customHeight="1" x14ac:dyDescent="0.2">
      <c r="B64" s="4" t="s">
        <v>264</v>
      </c>
      <c r="C64" s="15">
        <v>26981772</v>
      </c>
      <c r="D64" s="22">
        <f>C64/$C$121</f>
        <v>9.0354838297809867E-4</v>
      </c>
      <c r="F64" s="4" t="s">
        <v>259</v>
      </c>
      <c r="G64" s="15">
        <v>26495508</v>
      </c>
      <c r="H64" s="22">
        <f t="shared" si="4"/>
        <v>9.0956735617610154E-4</v>
      </c>
      <c r="J64" s="4" t="s">
        <v>259</v>
      </c>
      <c r="K64" s="15">
        <v>26060219</v>
      </c>
      <c r="L64" s="22">
        <f t="shared" si="3"/>
        <v>9.1221662066401344E-4</v>
      </c>
      <c r="N64" s="4" t="s">
        <v>248</v>
      </c>
      <c r="O64" s="15">
        <v>25468450</v>
      </c>
      <c r="P64" s="22" t="e">
        <f>O64/#REF!</f>
        <v>#REF!</v>
      </c>
      <c r="R64" s="4" t="s">
        <v>244</v>
      </c>
      <c r="S64" s="15">
        <v>29387870</v>
      </c>
      <c r="T64" s="22" t="e">
        <f>S64/#REF!</f>
        <v>#REF!</v>
      </c>
      <c r="V64" s="4" t="s">
        <v>193</v>
      </c>
      <c r="W64" s="15">
        <v>24769599</v>
      </c>
      <c r="X64" s="22" t="e">
        <f>W64/#REF!</f>
        <v>#REF!</v>
      </c>
      <c r="Z64" s="4" t="s">
        <v>249</v>
      </c>
      <c r="AA64" s="15">
        <v>30347085</v>
      </c>
      <c r="AB64" s="22">
        <f>AA64/$AA$123</f>
        <v>1.1443830392075494E-3</v>
      </c>
      <c r="AD64" s="4" t="s">
        <v>249</v>
      </c>
      <c r="AE64" s="15">
        <v>30217464</v>
      </c>
      <c r="AF64" s="22">
        <f>AE64/$AE$128</f>
        <v>1.1532447355926993E-3</v>
      </c>
      <c r="AH64" s="4" t="s">
        <v>213</v>
      </c>
      <c r="AI64" s="15">
        <v>30721223</v>
      </c>
      <c r="AJ64" s="22">
        <f>AI64/$AI$126</f>
        <v>1.1731001014104589E-3</v>
      </c>
      <c r="AL64" s="4" t="s">
        <v>208</v>
      </c>
      <c r="AM64" s="15">
        <v>29780803</v>
      </c>
      <c r="AN64" s="22">
        <f>AM64/$AM$130</f>
        <v>1.1502926072651037E-3</v>
      </c>
      <c r="AP64" s="4" t="s">
        <v>190</v>
      </c>
      <c r="AQ64" s="15">
        <v>29740314</v>
      </c>
      <c r="AR64" s="22">
        <f>AQ64/$AQ$132</f>
        <v>1.1762921513136378E-3</v>
      </c>
      <c r="AT64" s="4" t="s">
        <v>250</v>
      </c>
      <c r="AU64" s="15">
        <v>31694217</v>
      </c>
      <c r="AV64" s="22">
        <f>AU64/$AU$146</f>
        <v>1.2711277260797561E-3</v>
      </c>
      <c r="AX64" s="4" t="s">
        <v>260</v>
      </c>
      <c r="AY64" s="15">
        <v>30255472</v>
      </c>
      <c r="AZ64" s="22">
        <f>AY64/$AY$144</f>
        <v>1.2504928913086642E-3</v>
      </c>
      <c r="BB64" s="4" t="s">
        <v>261</v>
      </c>
      <c r="BC64" s="15">
        <v>30833521</v>
      </c>
      <c r="BD64" s="22">
        <f>BC64/$BC$143</f>
        <v>1.2988042098681877E-3</v>
      </c>
      <c r="BF64" s="4" t="s">
        <v>262</v>
      </c>
      <c r="BG64" s="15">
        <v>17938</v>
      </c>
      <c r="BH64" s="22">
        <f t="shared" si="5"/>
        <v>8.4157281504933744E-4</v>
      </c>
      <c r="BJ64" s="4" t="s">
        <v>195</v>
      </c>
      <c r="BK64" s="15">
        <v>15319</v>
      </c>
      <c r="BL64" s="22" t="e">
        <f>BK64/#REF!</f>
        <v>#REF!</v>
      </c>
      <c r="BN64" s="4" t="s">
        <v>245</v>
      </c>
      <c r="BO64" s="15">
        <v>13668</v>
      </c>
      <c r="BP64" s="22">
        <f t="shared" si="6"/>
        <v>6.573896551647846E-4</v>
      </c>
      <c r="BR64" s="4" t="s">
        <v>263</v>
      </c>
      <c r="BS64" s="15">
        <v>17170</v>
      </c>
      <c r="BT64" s="22" t="e">
        <f>BS64/#REF!</f>
        <v>#REF!</v>
      </c>
      <c r="BV64" s="4" t="s">
        <v>263</v>
      </c>
      <c r="BW64" s="15">
        <v>17748</v>
      </c>
      <c r="BX64" s="22" t="e">
        <f>BW64/#REF!</f>
        <v>#REF!</v>
      </c>
      <c r="BZ64" s="4" t="s">
        <v>206</v>
      </c>
      <c r="CA64" s="15">
        <v>14299</v>
      </c>
      <c r="CB64" s="22" t="e">
        <f>CA64/#REF!</f>
        <v>#REF!</v>
      </c>
      <c r="CD64" s="4" t="s">
        <v>258</v>
      </c>
      <c r="CE64" s="15">
        <v>14266</v>
      </c>
      <c r="CF64" s="22" t="e">
        <f>CE64/#REF!</f>
        <v>#REF!</v>
      </c>
    </row>
    <row r="65" spans="2:84" s="3" customFormat="1" ht="12.75" customHeight="1" x14ac:dyDescent="0.2">
      <c r="B65" s="4" t="s">
        <v>248</v>
      </c>
      <c r="C65" s="15">
        <v>26864968</v>
      </c>
      <c r="D65" s="22">
        <f>C65/$C$121</f>
        <v>8.9963692507513465E-4</v>
      </c>
      <c r="F65" s="4" t="s">
        <v>248</v>
      </c>
      <c r="G65" s="15">
        <v>23992839</v>
      </c>
      <c r="H65" s="22">
        <f t="shared" si="4"/>
        <v>8.2365294284558949E-4</v>
      </c>
      <c r="J65" s="4" t="s">
        <v>265</v>
      </c>
      <c r="K65" s="15">
        <v>22714062</v>
      </c>
      <c r="L65" s="22">
        <f t="shared" si="3"/>
        <v>7.9508713565273111E-4</v>
      </c>
      <c r="N65" s="4" t="s">
        <v>247</v>
      </c>
      <c r="O65" s="15">
        <v>24687868</v>
      </c>
      <c r="P65" s="22" t="e">
        <f>O65/#REF!</f>
        <v>#REF!</v>
      </c>
      <c r="R65" s="4" t="s">
        <v>248</v>
      </c>
      <c r="S65" s="15">
        <v>26066409</v>
      </c>
      <c r="T65" s="22" t="e">
        <f>S65/#REF!</f>
        <v>#REF!</v>
      </c>
      <c r="V65" s="4" t="s">
        <v>233</v>
      </c>
      <c r="W65" s="15">
        <v>24507131</v>
      </c>
      <c r="X65" s="22" t="e">
        <f>W65/#REF!</f>
        <v>#REF!</v>
      </c>
      <c r="Z65" s="4" t="s">
        <v>266</v>
      </c>
      <c r="AA65" s="15">
        <v>25842206</v>
      </c>
      <c r="AB65" s="22">
        <f>AA65/$AA$123</f>
        <v>9.7450487393130412E-4</v>
      </c>
      <c r="AD65" s="4" t="s">
        <v>267</v>
      </c>
      <c r="AE65" s="15">
        <v>28488914</v>
      </c>
      <c r="AF65" s="22">
        <f>AE65/$AE$128</f>
        <v>1.0872748981599894E-3</v>
      </c>
      <c r="AH65" s="4" t="s">
        <v>249</v>
      </c>
      <c r="AI65" s="15">
        <v>27042071</v>
      </c>
      <c r="AJ65" s="22">
        <f>AI65/$AI$126</f>
        <v>1.0326104606072756E-3</v>
      </c>
      <c r="AL65" s="4" t="s">
        <v>192</v>
      </c>
      <c r="AM65" s="15">
        <v>29467030</v>
      </c>
      <c r="AN65" s="22">
        <f>AM65/$AM$130</f>
        <v>1.1381730293524666E-3</v>
      </c>
      <c r="AP65" s="4" t="s">
        <v>213</v>
      </c>
      <c r="AQ65" s="15">
        <v>27538273</v>
      </c>
      <c r="AR65" s="22">
        <f>AQ65/$AQ$132</f>
        <v>1.0891967848971691E-3</v>
      </c>
      <c r="AT65" s="4" t="s">
        <v>256</v>
      </c>
      <c r="AU65" s="15">
        <v>29950014</v>
      </c>
      <c r="AV65" s="22">
        <f>AU65/$AU$146</f>
        <v>1.2011747503299058E-3</v>
      </c>
      <c r="AX65" s="4" t="s">
        <v>261</v>
      </c>
      <c r="AY65" s="15">
        <v>29724255</v>
      </c>
      <c r="AZ65" s="22">
        <f>AY65/$AY$144</f>
        <v>1.228537091635722E-3</v>
      </c>
      <c r="BB65" s="4" t="s">
        <v>268</v>
      </c>
      <c r="BC65" s="15">
        <v>29534386</v>
      </c>
      <c r="BD65" s="22">
        <f>BC65/$BC$143</f>
        <v>1.2440805859529329E-3</v>
      </c>
      <c r="BF65" s="4" t="s">
        <v>269</v>
      </c>
      <c r="BG65" s="15">
        <v>17129</v>
      </c>
      <c r="BH65" s="22">
        <f t="shared" si="5"/>
        <v>8.03618059370058E-4</v>
      </c>
      <c r="BJ65" s="4" t="s">
        <v>270</v>
      </c>
      <c r="BK65" s="15">
        <v>12600</v>
      </c>
      <c r="BL65" s="22" t="e">
        <f>BK65/#REF!</f>
        <v>#REF!</v>
      </c>
      <c r="BN65" s="4" t="s">
        <v>258</v>
      </c>
      <c r="BO65" s="15">
        <v>12390</v>
      </c>
      <c r="BP65" s="22">
        <f t="shared" si="6"/>
        <v>5.9592170233331002E-4</v>
      </c>
      <c r="BR65" s="4" t="s">
        <v>240</v>
      </c>
      <c r="BS65" s="15">
        <v>16812</v>
      </c>
      <c r="BT65" s="22" t="e">
        <f>BS65/#REF!</f>
        <v>#REF!</v>
      </c>
      <c r="BV65" s="4" t="s">
        <v>271</v>
      </c>
      <c r="BW65" s="15">
        <v>16287</v>
      </c>
      <c r="BX65" s="22" t="e">
        <f>BW65/#REF!</f>
        <v>#REF!</v>
      </c>
      <c r="BZ65" s="4" t="s">
        <v>235</v>
      </c>
      <c r="CA65" s="15">
        <v>13874</v>
      </c>
      <c r="CB65" s="22" t="e">
        <f>CA65/#REF!</f>
        <v>#REF!</v>
      </c>
      <c r="CD65" s="4" t="s">
        <v>184</v>
      </c>
      <c r="CE65" s="15">
        <v>12050</v>
      </c>
      <c r="CF65" s="22" t="e">
        <f>CE65/#REF!</f>
        <v>#REF!</v>
      </c>
    </row>
    <row r="66" spans="2:84" s="3" customFormat="1" ht="12.75" customHeight="1" x14ac:dyDescent="0.2">
      <c r="B66" s="4" t="s">
        <v>273</v>
      </c>
      <c r="C66" s="15">
        <v>23621981</v>
      </c>
      <c r="D66" s="22">
        <f>C66/$C$121</f>
        <v>7.9103784344813856E-4</v>
      </c>
      <c r="F66" s="4" t="s">
        <v>241</v>
      </c>
      <c r="G66" s="15">
        <v>21631044</v>
      </c>
      <c r="H66" s="22">
        <f t="shared" si="4"/>
        <v>7.4257460934166368E-4</v>
      </c>
      <c r="J66" s="4" t="s">
        <v>272</v>
      </c>
      <c r="K66" s="15">
        <v>22105376</v>
      </c>
      <c r="L66" s="22">
        <f t="shared" si="3"/>
        <v>7.7378058078588624E-4</v>
      </c>
      <c r="N66" s="4" t="s">
        <v>255</v>
      </c>
      <c r="O66" s="15">
        <v>20986845</v>
      </c>
      <c r="P66" s="22" t="e">
        <f>O66/#REF!</f>
        <v>#REF!</v>
      </c>
      <c r="R66" s="4" t="s">
        <v>214</v>
      </c>
      <c r="S66" s="15">
        <v>23167838</v>
      </c>
      <c r="T66" s="22" t="e">
        <f>S66/#REF!</f>
        <v>#REF!</v>
      </c>
      <c r="V66" s="4" t="s">
        <v>248</v>
      </c>
      <c r="W66" s="15">
        <v>22460447</v>
      </c>
      <c r="X66" s="22" t="e">
        <f>W66/#REF!</f>
        <v>#REF!</v>
      </c>
      <c r="Z66" s="4" t="s">
        <v>199</v>
      </c>
      <c r="AA66" s="15">
        <v>25671229</v>
      </c>
      <c r="AB66" s="22">
        <f>AA66/$AA$123</f>
        <v>9.6805736245220847E-4</v>
      </c>
      <c r="AD66" s="4" t="s">
        <v>266</v>
      </c>
      <c r="AE66" s="15">
        <v>24622834</v>
      </c>
      <c r="AF66" s="22">
        <f>AE66/$AE$128</f>
        <v>9.3972656626224239E-4</v>
      </c>
      <c r="AH66" s="4" t="s">
        <v>266</v>
      </c>
      <c r="AI66" s="15">
        <v>25490628</v>
      </c>
      <c r="AJ66" s="22">
        <f>AI66/$AI$126</f>
        <v>9.733680944868726E-4</v>
      </c>
      <c r="AL66" s="4" t="s">
        <v>213</v>
      </c>
      <c r="AM66" s="15">
        <v>29411975</v>
      </c>
      <c r="AN66" s="22">
        <f>AM66/$AM$130</f>
        <v>1.136046513170449E-3</v>
      </c>
      <c r="AP66" s="4" t="s">
        <v>224</v>
      </c>
      <c r="AQ66" s="15">
        <v>26363971</v>
      </c>
      <c r="AR66" s="22">
        <f>AQ66/$AQ$132</f>
        <v>1.0427506637878928E-3</v>
      </c>
      <c r="AT66" s="4" t="s">
        <v>260</v>
      </c>
      <c r="AU66" s="15">
        <v>29312614</v>
      </c>
      <c r="AV66" s="22">
        <f>AU66/$AU$146</f>
        <v>1.1756111968083522E-3</v>
      </c>
      <c r="AX66" s="4" t="s">
        <v>198</v>
      </c>
      <c r="AY66" s="15">
        <v>29117059</v>
      </c>
      <c r="AZ66" s="22">
        <f>AY66/$AY$144</f>
        <v>1.2034409939238417E-3</v>
      </c>
      <c r="BB66" s="4" t="s">
        <v>200</v>
      </c>
      <c r="BC66" s="15">
        <v>28363438</v>
      </c>
      <c r="BD66" s="22">
        <f>BC66/$BC$143</f>
        <v>1.1947565988566576E-3</v>
      </c>
      <c r="BF66" s="4" t="s">
        <v>263</v>
      </c>
      <c r="BG66" s="15">
        <v>14392</v>
      </c>
      <c r="BH66" s="22">
        <f t="shared" si="5"/>
        <v>6.7520994281358368E-4</v>
      </c>
      <c r="BJ66" s="4" t="s">
        <v>240</v>
      </c>
      <c r="BK66" s="15">
        <v>10637</v>
      </c>
      <c r="BL66" s="22" t="e">
        <f>BK66/#REF!</f>
        <v>#REF!</v>
      </c>
      <c r="BN66" s="4" t="s">
        <v>231</v>
      </c>
      <c r="BO66" s="15">
        <v>12201</v>
      </c>
      <c r="BP66" s="22">
        <f t="shared" si="6"/>
        <v>5.8683137128076796E-4</v>
      </c>
      <c r="BR66" s="4" t="s">
        <v>258</v>
      </c>
      <c r="BS66" s="15">
        <v>14814</v>
      </c>
      <c r="BT66" s="22" t="e">
        <f>BS66/#REF!</f>
        <v>#REF!</v>
      </c>
      <c r="BV66" s="4" t="s">
        <v>258</v>
      </c>
      <c r="BW66" s="15">
        <v>14578</v>
      </c>
      <c r="BX66" s="22" t="e">
        <f>BW66/#REF!</f>
        <v>#REF!</v>
      </c>
      <c r="BZ66" s="4" t="s">
        <v>271</v>
      </c>
      <c r="CA66" s="15">
        <v>13694</v>
      </c>
      <c r="CB66" s="22" t="e">
        <f>CA66/#REF!</f>
        <v>#REF!</v>
      </c>
      <c r="CD66" s="4" t="s">
        <v>235</v>
      </c>
      <c r="CE66" s="15">
        <v>11515</v>
      </c>
      <c r="CF66" s="22" t="e">
        <f>CE66/#REF!</f>
        <v>#REF!</v>
      </c>
    </row>
    <row r="67" spans="2:84" s="3" customFormat="1" ht="12.75" customHeight="1" x14ac:dyDescent="0.2">
      <c r="B67" s="4" t="s">
        <v>279</v>
      </c>
      <c r="C67" s="15">
        <v>23325655</v>
      </c>
      <c r="D67" s="22">
        <f>C67/$C$121</f>
        <v>7.8111466723367919E-4</v>
      </c>
      <c r="F67" s="4" t="s">
        <v>274</v>
      </c>
      <c r="G67" s="15">
        <v>20610311</v>
      </c>
      <c r="H67" s="22">
        <f t="shared" si="4"/>
        <v>7.0753374822015954E-4</v>
      </c>
      <c r="J67" s="4" t="s">
        <v>193</v>
      </c>
      <c r="K67" s="15">
        <v>19833774</v>
      </c>
      <c r="L67" s="22">
        <f t="shared" si="3"/>
        <v>6.9426501340198916E-4</v>
      </c>
      <c r="N67" s="4" t="s">
        <v>259</v>
      </c>
      <c r="O67" s="15">
        <v>20932883</v>
      </c>
      <c r="P67" s="22" t="e">
        <f>O67/#REF!</f>
        <v>#REF!</v>
      </c>
      <c r="R67" s="4" t="s">
        <v>247</v>
      </c>
      <c r="S67" s="15">
        <v>22829783</v>
      </c>
      <c r="T67" s="22" t="e">
        <f>S67/#REF!</f>
        <v>#REF!</v>
      </c>
      <c r="V67" s="4" t="s">
        <v>244</v>
      </c>
      <c r="W67" s="15">
        <v>21635167</v>
      </c>
      <c r="X67" s="22" t="e">
        <f>W67/#REF!</f>
        <v>#REF!</v>
      </c>
      <c r="Z67" s="4" t="s">
        <v>267</v>
      </c>
      <c r="AA67" s="15">
        <v>25138238</v>
      </c>
      <c r="AB67" s="22">
        <f>AA67/$AA$123</f>
        <v>9.4795836907441713E-4</v>
      </c>
      <c r="AD67" s="4" t="s">
        <v>199</v>
      </c>
      <c r="AE67" s="15">
        <v>23843732</v>
      </c>
      <c r="AF67" s="22">
        <f>AE67/$AE$128</f>
        <v>9.0999226162338375E-4</v>
      </c>
      <c r="AH67" s="4" t="s">
        <v>255</v>
      </c>
      <c r="AI67" s="15">
        <v>24913310</v>
      </c>
      <c r="AJ67" s="22">
        <f>AI67/$AI$126</f>
        <v>9.5132301495517285E-4</v>
      </c>
      <c r="AL67" s="4" t="s">
        <v>266</v>
      </c>
      <c r="AM67" s="15">
        <v>26965884</v>
      </c>
      <c r="AN67" s="22">
        <f>AM67/$AM$130</f>
        <v>1.041565501560463E-3</v>
      </c>
      <c r="AP67" s="4" t="s">
        <v>275</v>
      </c>
      <c r="AQ67" s="15">
        <v>26133129</v>
      </c>
      <c r="AR67" s="22">
        <f>AQ67/$AQ$132</f>
        <v>1.0336203757622337E-3</v>
      </c>
      <c r="AT67" s="4" t="s">
        <v>261</v>
      </c>
      <c r="AU67" s="15">
        <v>28469833</v>
      </c>
      <c r="AV67" s="22">
        <f>AU67/$AU$146</f>
        <v>1.1418106364060169E-3</v>
      </c>
      <c r="AX67" s="4" t="s">
        <v>220</v>
      </c>
      <c r="AY67" s="15">
        <v>28509508</v>
      </c>
      <c r="AZ67" s="22">
        <f>AY67/$AY$144</f>
        <v>1.1783302236602852E-3</v>
      </c>
      <c r="BB67" s="4" t="s">
        <v>276</v>
      </c>
      <c r="BC67" s="15">
        <v>27871204</v>
      </c>
      <c r="BD67" s="22">
        <f>BC67/$BC$143</f>
        <v>1.1740221653341204E-3</v>
      </c>
      <c r="BF67" s="4" t="s">
        <v>270</v>
      </c>
      <c r="BG67" s="15">
        <v>14146</v>
      </c>
      <c r="BH67" s="22">
        <f t="shared" si="5"/>
        <v>6.6366869448589183E-4</v>
      </c>
      <c r="BJ67" s="4" t="s">
        <v>277</v>
      </c>
      <c r="BK67" s="15">
        <v>10495</v>
      </c>
      <c r="BL67" s="22" t="e">
        <f>BK67/#REF!</f>
        <v>#REF!</v>
      </c>
      <c r="BN67" s="4" t="s">
        <v>270</v>
      </c>
      <c r="BO67" s="15">
        <v>12091</v>
      </c>
      <c r="BP67" s="22">
        <f t="shared" si="6"/>
        <v>5.8154070241420912E-4</v>
      </c>
      <c r="BR67" s="4" t="s">
        <v>245</v>
      </c>
      <c r="BS67" s="15">
        <v>12676</v>
      </c>
      <c r="BT67" s="22" t="e">
        <f>BS67/#REF!</f>
        <v>#REF!</v>
      </c>
      <c r="BV67" s="4" t="s">
        <v>245</v>
      </c>
      <c r="BW67" s="15">
        <v>11675</v>
      </c>
      <c r="BX67" s="22" t="e">
        <f>BW67/#REF!</f>
        <v>#REF!</v>
      </c>
      <c r="BZ67" s="4" t="s">
        <v>195</v>
      </c>
      <c r="CA67" s="15">
        <v>12985</v>
      </c>
      <c r="CB67" s="22" t="e">
        <f>CA67/#REF!</f>
        <v>#REF!</v>
      </c>
      <c r="CD67" s="4" t="s">
        <v>278</v>
      </c>
      <c r="CE67" s="15">
        <v>9611</v>
      </c>
      <c r="CF67" s="22" t="e">
        <f>CE67/#REF!</f>
        <v>#REF!</v>
      </c>
    </row>
    <row r="68" spans="2:84" s="3" customFormat="1" ht="12.75" customHeight="1" x14ac:dyDescent="0.2">
      <c r="B68" s="4" t="s">
        <v>274</v>
      </c>
      <c r="C68" s="15">
        <v>21052245</v>
      </c>
      <c r="D68" s="22">
        <f>C68/$C$121</f>
        <v>7.0498416218952415E-4</v>
      </c>
      <c r="F68" s="4" t="s">
        <v>280</v>
      </c>
      <c r="G68" s="15">
        <v>18495101</v>
      </c>
      <c r="H68" s="22">
        <f t="shared" si="4"/>
        <v>6.3492045967867357E-4</v>
      </c>
      <c r="J68" s="4" t="s">
        <v>281</v>
      </c>
      <c r="K68" s="15">
        <v>17725466</v>
      </c>
      <c r="L68" s="22">
        <f t="shared" si="3"/>
        <v>6.2046541873707459E-4</v>
      </c>
      <c r="N68" s="4" t="s">
        <v>282</v>
      </c>
      <c r="O68" s="15">
        <v>19273335</v>
      </c>
      <c r="P68" s="22" t="e">
        <f>O68/#REF!</f>
        <v>#REF!</v>
      </c>
      <c r="R68" s="4" t="s">
        <v>255</v>
      </c>
      <c r="S68" s="15">
        <v>22757061</v>
      </c>
      <c r="T68" s="22" t="e">
        <f>S68/#REF!</f>
        <v>#REF!</v>
      </c>
      <c r="V68" s="4" t="s">
        <v>283</v>
      </c>
      <c r="W68" s="15">
        <v>21437381</v>
      </c>
      <c r="X68" s="22" t="e">
        <f>W68/#REF!</f>
        <v>#REF!</v>
      </c>
      <c r="Z68" s="4" t="s">
        <v>283</v>
      </c>
      <c r="AA68" s="15">
        <v>22268500</v>
      </c>
      <c r="AB68" s="22">
        <f>AA68/$AA$123</f>
        <v>8.3974107261350849E-4</v>
      </c>
      <c r="AD68" s="4" t="s">
        <v>255</v>
      </c>
      <c r="AE68" s="15">
        <v>23823355</v>
      </c>
      <c r="AF68" s="22">
        <f>AE68/$AE$128</f>
        <v>9.0921457664038278E-4</v>
      </c>
      <c r="AH68" s="4" t="s">
        <v>199</v>
      </c>
      <c r="AI68" s="15">
        <v>22975603</v>
      </c>
      <c r="AJ68" s="22">
        <f>AI68/$AI$126</f>
        <v>8.7733102973362883E-4</v>
      </c>
      <c r="AL68" s="4" t="s">
        <v>267</v>
      </c>
      <c r="AM68" s="15">
        <v>23576311</v>
      </c>
      <c r="AN68" s="22">
        <f>AM68/$AM$130</f>
        <v>9.1064220967725226E-4</v>
      </c>
      <c r="AP68" s="4" t="s">
        <v>208</v>
      </c>
      <c r="AQ68" s="15">
        <v>25944950</v>
      </c>
      <c r="AR68" s="22">
        <f>AQ68/$AQ$132</f>
        <v>1.0261774993776047E-3</v>
      </c>
      <c r="AT68" s="4" t="s">
        <v>276</v>
      </c>
      <c r="AU68" s="15">
        <v>25873888</v>
      </c>
      <c r="AV68" s="22">
        <f>AU68/$AU$146</f>
        <v>1.0376977105407679E-3</v>
      </c>
      <c r="AX68" s="4" t="s">
        <v>284</v>
      </c>
      <c r="AY68" s="15">
        <v>27354262</v>
      </c>
      <c r="AZ68" s="22">
        <f>AY68/$AY$144</f>
        <v>1.1305825993392113E-3</v>
      </c>
      <c r="BB68" s="4" t="s">
        <v>285</v>
      </c>
      <c r="BC68" s="15">
        <v>27800215</v>
      </c>
      <c r="BD68" s="22">
        <f>BC68/$BC$143</f>
        <v>1.1710318869272418E-3</v>
      </c>
      <c r="BF68" s="4" t="s">
        <v>277</v>
      </c>
      <c r="BG68" s="15">
        <v>13819</v>
      </c>
      <c r="BH68" s="22">
        <f t="shared" si="5"/>
        <v>6.4832727902591118E-4</v>
      </c>
      <c r="BJ68" s="4" t="s">
        <v>286</v>
      </c>
      <c r="BK68" s="15">
        <v>10450</v>
      </c>
      <c r="BL68" s="22" t="e">
        <f>BK68/#REF!</f>
        <v>#REF!</v>
      </c>
      <c r="BN68" s="4" t="s">
        <v>269</v>
      </c>
      <c r="BO68" s="15">
        <v>11179</v>
      </c>
      <c r="BP68" s="22">
        <f t="shared" si="6"/>
        <v>5.3767624781146672E-4</v>
      </c>
      <c r="BR68" s="4" t="s">
        <v>252</v>
      </c>
      <c r="BS68" s="15">
        <v>12450</v>
      </c>
      <c r="BT68" s="22" t="e">
        <f>BS68/#REF!</f>
        <v>#REF!</v>
      </c>
      <c r="BV68" s="4" t="s">
        <v>252</v>
      </c>
      <c r="BW68" s="15">
        <v>10580</v>
      </c>
      <c r="BX68" s="22" t="e">
        <f>BW68/#REF!</f>
        <v>#REF!</v>
      </c>
      <c r="BZ68" s="4" t="s">
        <v>240</v>
      </c>
      <c r="CA68" s="15">
        <v>10977</v>
      </c>
      <c r="CB68" s="22" t="e">
        <f>CA68/#REF!</f>
        <v>#REF!</v>
      </c>
      <c r="CD68" s="4" t="s">
        <v>245</v>
      </c>
      <c r="CE68" s="15">
        <v>9510</v>
      </c>
      <c r="CF68" s="22" t="e">
        <f>CE68/#REF!</f>
        <v>#REF!</v>
      </c>
    </row>
    <row r="69" spans="2:84" s="3" customFormat="1" ht="12.75" customHeight="1" x14ac:dyDescent="0.2">
      <c r="B69" s="4" t="s">
        <v>193</v>
      </c>
      <c r="C69" s="15">
        <v>20832619</v>
      </c>
      <c r="D69" s="22">
        <f>C69/$C$121</f>
        <v>6.9762946668768878E-4</v>
      </c>
      <c r="F69" s="4" t="s">
        <v>287</v>
      </c>
      <c r="G69" s="15">
        <v>18467334</v>
      </c>
      <c r="H69" s="22">
        <f t="shared" si="4"/>
        <v>6.3396724312668516E-4</v>
      </c>
      <c r="J69" s="4" t="s">
        <v>288</v>
      </c>
      <c r="K69" s="15">
        <v>17406001</v>
      </c>
      <c r="L69" s="22">
        <f t="shared" si="3"/>
        <v>6.0928280807979541E-4</v>
      </c>
      <c r="N69" s="4" t="s">
        <v>287</v>
      </c>
      <c r="O69" s="15">
        <v>17908320</v>
      </c>
      <c r="P69" s="22" t="e">
        <f>O69/#REF!</f>
        <v>#REF!</v>
      </c>
      <c r="R69" s="4" t="s">
        <v>193</v>
      </c>
      <c r="S69" s="15">
        <v>18229355</v>
      </c>
      <c r="T69" s="22" t="e">
        <f>S69/#REF!</f>
        <v>#REF!</v>
      </c>
      <c r="V69" s="4" t="s">
        <v>266</v>
      </c>
      <c r="W69" s="15">
        <v>20292820</v>
      </c>
      <c r="X69" s="22" t="e">
        <f>W69/#REF!</f>
        <v>#REF!</v>
      </c>
      <c r="Z69" s="4" t="s">
        <v>255</v>
      </c>
      <c r="AA69" s="15">
        <v>20578353</v>
      </c>
      <c r="AB69" s="22">
        <f>AA69/$AA$123</f>
        <v>7.7600593757277817E-4</v>
      </c>
      <c r="AD69" s="4" t="s">
        <v>283</v>
      </c>
      <c r="AE69" s="15">
        <v>22540764</v>
      </c>
      <c r="AF69" s="22">
        <f>AE69/$AE$128</f>
        <v>8.6026469392790322E-4</v>
      </c>
      <c r="AH69" s="4" t="s">
        <v>289</v>
      </c>
      <c r="AI69" s="15">
        <v>22755250</v>
      </c>
      <c r="AJ69" s="22">
        <f>AI69/$AI$126</f>
        <v>8.689167772591717E-4</v>
      </c>
      <c r="AL69" s="4" t="s">
        <v>224</v>
      </c>
      <c r="AM69" s="15">
        <v>22968263</v>
      </c>
      <c r="AN69" s="22">
        <f>AM69/$AM$130</f>
        <v>8.8715617005426651E-4</v>
      </c>
      <c r="AP69" s="4" t="s">
        <v>266</v>
      </c>
      <c r="AQ69" s="15">
        <v>25899676</v>
      </c>
      <c r="AR69" s="22">
        <f>AQ69/$AQ$132</f>
        <v>1.024386817179072E-3</v>
      </c>
      <c r="AT69" s="4" t="s">
        <v>290</v>
      </c>
      <c r="AU69" s="15">
        <v>25853361</v>
      </c>
      <c r="AV69" s="22">
        <f>AU69/$AU$146</f>
        <v>1.0368744550291002E-3</v>
      </c>
      <c r="AX69" s="4" t="s">
        <v>276</v>
      </c>
      <c r="AY69" s="15">
        <v>27262229</v>
      </c>
      <c r="AZ69" s="22">
        <f>AY69/$AY$144</f>
        <v>1.1267787713154472E-3</v>
      </c>
      <c r="BB69" s="4" t="s">
        <v>291</v>
      </c>
      <c r="BC69" s="15">
        <v>27460207</v>
      </c>
      <c r="BD69" s="22">
        <f>BC69/$BC$143</f>
        <v>1.1567096879870409E-3</v>
      </c>
      <c r="BF69" s="4" t="s">
        <v>292</v>
      </c>
      <c r="BG69" s="15">
        <v>13345</v>
      </c>
      <c r="BH69" s="22">
        <f t="shared" si="5"/>
        <v>6.2608926395548044E-4</v>
      </c>
      <c r="BJ69" s="4" t="s">
        <v>269</v>
      </c>
      <c r="BK69" s="15">
        <v>9928</v>
      </c>
      <c r="BL69" s="22" t="e">
        <f>BK69/#REF!</f>
        <v>#REF!</v>
      </c>
      <c r="BN69" s="4" t="s">
        <v>240</v>
      </c>
      <c r="BO69" s="15">
        <v>11082</v>
      </c>
      <c r="BP69" s="22">
        <f t="shared" si="6"/>
        <v>5.330108398109558E-4</v>
      </c>
      <c r="BR69" s="4" t="s">
        <v>286</v>
      </c>
      <c r="BS69" s="15">
        <v>10433</v>
      </c>
      <c r="BT69" s="22" t="e">
        <f>BS69/#REF!</f>
        <v>#REF!</v>
      </c>
      <c r="BV69" s="4" t="s">
        <v>286</v>
      </c>
      <c r="BW69" s="15">
        <v>10429</v>
      </c>
      <c r="BX69" s="22" t="e">
        <f>BW69/#REF!</f>
        <v>#REF!</v>
      </c>
      <c r="BZ69" s="4" t="s">
        <v>277</v>
      </c>
      <c r="CA69" s="15">
        <v>10861</v>
      </c>
      <c r="CB69" s="22" t="e">
        <f>CA69/#REF!</f>
        <v>#REF!</v>
      </c>
      <c r="CD69" s="4" t="s">
        <v>286</v>
      </c>
      <c r="CE69" s="15">
        <v>9469</v>
      </c>
      <c r="CF69" s="22" t="e">
        <f>CE69/#REF!</f>
        <v>#REF!</v>
      </c>
    </row>
    <row r="70" spans="2:84" s="3" customFormat="1" ht="12.75" customHeight="1" x14ac:dyDescent="0.2">
      <c r="B70" s="4" t="s">
        <v>288</v>
      </c>
      <c r="C70" s="15">
        <v>19673837</v>
      </c>
      <c r="D70" s="22">
        <f>C70/$C$121</f>
        <v>6.5882491366114459E-4</v>
      </c>
      <c r="F70" s="4" t="s">
        <v>288</v>
      </c>
      <c r="G70" s="15">
        <v>18001054</v>
      </c>
      <c r="H70" s="22">
        <f t="shared" ref="H70:H101" si="7">G70/$G$118</f>
        <v>6.1796026311944038E-4</v>
      </c>
      <c r="J70" s="4" t="s">
        <v>293</v>
      </c>
      <c r="K70" s="15">
        <v>17006628</v>
      </c>
      <c r="L70" s="22">
        <f t="shared" si="3"/>
        <v>5.9530308333364309E-4</v>
      </c>
      <c r="N70" s="4" t="s">
        <v>193</v>
      </c>
      <c r="O70" s="15">
        <v>17192834</v>
      </c>
      <c r="P70" s="22" t="e">
        <f>O70/#REF!</f>
        <v>#REF!</v>
      </c>
      <c r="R70" s="4" t="s">
        <v>259</v>
      </c>
      <c r="S70" s="15">
        <v>17283651</v>
      </c>
      <c r="T70" s="22" t="e">
        <f>S70/#REF!</f>
        <v>#REF!</v>
      </c>
      <c r="V70" s="4" t="s">
        <v>282</v>
      </c>
      <c r="W70" s="15">
        <v>18649150</v>
      </c>
      <c r="X70" s="22" t="e">
        <f>W70/#REF!</f>
        <v>#REF!</v>
      </c>
      <c r="Z70" s="4" t="s">
        <v>248</v>
      </c>
      <c r="AA70" s="15">
        <v>18459315</v>
      </c>
      <c r="AB70" s="22">
        <f>AA70/$AA$123</f>
        <v>6.9609740116355508E-4</v>
      </c>
      <c r="AD70" s="4" t="s">
        <v>248</v>
      </c>
      <c r="AE70" s="15">
        <v>20255962</v>
      </c>
      <c r="AF70" s="22">
        <f>AE70/$AE$128</f>
        <v>7.7306558686942629E-4</v>
      </c>
      <c r="AH70" s="4" t="s">
        <v>283</v>
      </c>
      <c r="AI70" s="15">
        <v>22141363</v>
      </c>
      <c r="AJ70" s="22">
        <f>AI70/$AI$126</f>
        <v>8.4547529831952917E-4</v>
      </c>
      <c r="AL70" s="4" t="s">
        <v>283</v>
      </c>
      <c r="AM70" s="15">
        <v>22126061</v>
      </c>
      <c r="AN70" s="22">
        <f>AM70/$AM$130</f>
        <v>8.546258606994823E-4</v>
      </c>
      <c r="AP70" s="4" t="s">
        <v>192</v>
      </c>
      <c r="AQ70" s="15">
        <v>24905842</v>
      </c>
      <c r="AR70" s="22">
        <f>AQ70/$AQ$132</f>
        <v>9.8507858613925726E-4</v>
      </c>
      <c r="AT70" s="4" t="s">
        <v>213</v>
      </c>
      <c r="AU70" s="15">
        <v>25122713</v>
      </c>
      <c r="AV70" s="22">
        <f>AU70/$AU$146</f>
        <v>1.0075710988110016E-3</v>
      </c>
      <c r="AX70" s="4" t="s">
        <v>290</v>
      </c>
      <c r="AY70" s="15">
        <v>26747834</v>
      </c>
      <c r="AZ70" s="22">
        <f>AY70/$AY$144</f>
        <v>1.1055182439363099E-3</v>
      </c>
      <c r="BB70" s="4" t="s">
        <v>294</v>
      </c>
      <c r="BC70" s="15">
        <v>27432814</v>
      </c>
      <c r="BD70" s="22">
        <f>BC70/$BC$143</f>
        <v>1.1555558092678081E-3</v>
      </c>
      <c r="BF70" s="4" t="s">
        <v>240</v>
      </c>
      <c r="BG70" s="15">
        <v>12874</v>
      </c>
      <c r="BH70" s="22">
        <f t="shared" ref="BH70:BH119" si="8">BG70/$BG$120</f>
        <v>6.0399199581587519E-4</v>
      </c>
      <c r="BJ70" s="4" t="s">
        <v>295</v>
      </c>
      <c r="BK70" s="15">
        <v>9147</v>
      </c>
      <c r="BL70" s="22" t="e">
        <f>BK70/#REF!</f>
        <v>#REF!</v>
      </c>
      <c r="BN70" s="4" t="s">
        <v>277</v>
      </c>
      <c r="BO70" s="15">
        <v>10448</v>
      </c>
      <c r="BP70" s="22">
        <f t="shared" ref="BP70:BP101" si="9">BO70/$BO$121</f>
        <v>5.0251734834369836E-4</v>
      </c>
      <c r="BR70" s="4" t="s">
        <v>277</v>
      </c>
      <c r="BS70" s="15">
        <v>9398</v>
      </c>
      <c r="BT70" s="22" t="e">
        <f>BS70/#REF!</f>
        <v>#REF!</v>
      </c>
      <c r="BV70" s="4" t="s">
        <v>168</v>
      </c>
      <c r="BW70" s="15">
        <v>10319</v>
      </c>
      <c r="BX70" s="22" t="e">
        <f>BW70/#REF!</f>
        <v>#REF!</v>
      </c>
      <c r="BZ70" s="4" t="s">
        <v>245</v>
      </c>
      <c r="CA70" s="15">
        <v>10250</v>
      </c>
      <c r="CB70" s="22" t="e">
        <f>CA70/#REF!</f>
        <v>#REF!</v>
      </c>
      <c r="CD70" s="4" t="s">
        <v>206</v>
      </c>
      <c r="CE70" s="15">
        <v>9437</v>
      </c>
      <c r="CF70" s="22" t="e">
        <f>CE70/#REF!</f>
        <v>#REF!</v>
      </c>
    </row>
    <row r="71" spans="2:84" s="3" customFormat="1" ht="12.75" customHeight="1" x14ac:dyDescent="0.2">
      <c r="B71" s="4" t="s">
        <v>293</v>
      </c>
      <c r="C71" s="15">
        <v>19010761</v>
      </c>
      <c r="D71" s="22">
        <f>C71/$C$121</f>
        <v>6.3662024720737768E-4</v>
      </c>
      <c r="F71" s="4" t="s">
        <v>293</v>
      </c>
      <c r="G71" s="15">
        <v>17883053</v>
      </c>
      <c r="H71" s="22">
        <f t="shared" si="7"/>
        <v>6.1390939315325078E-4</v>
      </c>
      <c r="J71" s="4" t="s">
        <v>296</v>
      </c>
      <c r="K71" s="15">
        <v>15461744</v>
      </c>
      <c r="L71" s="22">
        <f t="shared" ref="L71:L114" si="10">K71/$K$115</f>
        <v>5.4122568429881899E-4</v>
      </c>
      <c r="N71" s="4" t="s">
        <v>288</v>
      </c>
      <c r="O71" s="15">
        <v>17019963</v>
      </c>
      <c r="P71" s="22" t="e">
        <f>O71/#REF!</f>
        <v>#REF!</v>
      </c>
      <c r="R71" s="4" t="s">
        <v>297</v>
      </c>
      <c r="S71" s="15">
        <v>17032319</v>
      </c>
      <c r="T71" s="22" t="e">
        <f>S71/#REF!</f>
        <v>#REF!</v>
      </c>
      <c r="V71" s="4" t="s">
        <v>297</v>
      </c>
      <c r="W71" s="15">
        <v>17705712</v>
      </c>
      <c r="X71" s="22" t="e">
        <f>W71/#REF!</f>
        <v>#REF!</v>
      </c>
      <c r="Z71" s="4" t="s">
        <v>244</v>
      </c>
      <c r="AA71" s="15">
        <v>18216069</v>
      </c>
      <c r="AB71" s="22">
        <f>AA71/$AA$123</f>
        <v>6.8692463887831158E-4</v>
      </c>
      <c r="AD71" s="4" t="s">
        <v>298</v>
      </c>
      <c r="AE71" s="15">
        <v>19438843</v>
      </c>
      <c r="AF71" s="22">
        <f>AE71/$AE$128</f>
        <v>7.41880369436793E-4</v>
      </c>
      <c r="AH71" s="4" t="s">
        <v>267</v>
      </c>
      <c r="AI71" s="15">
        <v>21641739</v>
      </c>
      <c r="AJ71" s="22">
        <f>AI71/$AI$126</f>
        <v>8.2639698997656055E-4</v>
      </c>
      <c r="AL71" s="4" t="s">
        <v>299</v>
      </c>
      <c r="AM71" s="15">
        <v>21836642</v>
      </c>
      <c r="AN71" s="22">
        <f>AM71/$AM$130</f>
        <v>8.4344696347155804E-4</v>
      </c>
      <c r="AP71" s="4" t="s">
        <v>267</v>
      </c>
      <c r="AQ71" s="15">
        <v>24680257</v>
      </c>
      <c r="AR71" s="22">
        <f>AQ71/$AQ$132</f>
        <v>9.761562235524302E-4</v>
      </c>
      <c r="AT71" s="4" t="s">
        <v>266</v>
      </c>
      <c r="AU71" s="15">
        <v>25012306</v>
      </c>
      <c r="AV71" s="22">
        <f>AU71/$AU$146</f>
        <v>1.0031431175533075E-3</v>
      </c>
      <c r="AX71" s="4" t="s">
        <v>300</v>
      </c>
      <c r="AY71" s="15">
        <v>26078899</v>
      </c>
      <c r="AZ71" s="22">
        <f>AY71/$AY$144</f>
        <v>1.077870403497808E-3</v>
      </c>
      <c r="BB71" s="4" t="s">
        <v>300</v>
      </c>
      <c r="BC71" s="15">
        <v>27015090</v>
      </c>
      <c r="BD71" s="22">
        <f>BC71/$BC$143</f>
        <v>1.1379599696696326E-3</v>
      </c>
      <c r="BF71" s="4" t="s">
        <v>286</v>
      </c>
      <c r="BG71" s="15">
        <v>10393</v>
      </c>
      <c r="BH71" s="22">
        <f t="shared" si="8"/>
        <v>4.8759428402317785E-4</v>
      </c>
      <c r="BJ71" s="4" t="s">
        <v>292</v>
      </c>
      <c r="BK71" s="15">
        <v>9012</v>
      </c>
      <c r="BL71" s="22" t="e">
        <f>BK71/#REF!</f>
        <v>#REF!</v>
      </c>
      <c r="BN71" s="4" t="s">
        <v>286</v>
      </c>
      <c r="BO71" s="15">
        <v>10249</v>
      </c>
      <c r="BP71" s="22">
        <f t="shared" si="9"/>
        <v>4.929460473941965E-4</v>
      </c>
      <c r="BR71" s="4" t="s">
        <v>231</v>
      </c>
      <c r="BS71" s="15">
        <v>9249</v>
      </c>
      <c r="BT71" s="22" t="e">
        <f>BS71/#REF!</f>
        <v>#REF!</v>
      </c>
      <c r="BV71" s="4" t="s">
        <v>277</v>
      </c>
      <c r="BW71" s="15">
        <v>10105</v>
      </c>
      <c r="BX71" s="22" t="e">
        <f>BW71/#REF!</f>
        <v>#REF!</v>
      </c>
      <c r="BZ71" s="4" t="s">
        <v>301</v>
      </c>
      <c r="CA71" s="15">
        <v>9259</v>
      </c>
      <c r="CB71" s="22" t="e">
        <f>CA71/#REF!</f>
        <v>#REF!</v>
      </c>
      <c r="CD71" s="4" t="s">
        <v>302</v>
      </c>
      <c r="CE71" s="15">
        <v>9093</v>
      </c>
      <c r="CF71" s="22" t="e">
        <f>CE71/#REF!</f>
        <v>#REF!</v>
      </c>
    </row>
    <row r="72" spans="2:84" s="3" customFormat="1" ht="12.75" customHeight="1" x14ac:dyDescent="0.2">
      <c r="B72" s="4" t="s">
        <v>287</v>
      </c>
      <c r="C72" s="15">
        <v>17801218</v>
      </c>
      <c r="D72" s="22">
        <f>C72/$C$121</f>
        <v>5.9611584216709792E-4</v>
      </c>
      <c r="F72" s="4" t="s">
        <v>193</v>
      </c>
      <c r="G72" s="15">
        <v>17043325</v>
      </c>
      <c r="H72" s="22">
        <f t="shared" si="7"/>
        <v>5.8508227359520932E-4</v>
      </c>
      <c r="J72" s="4" t="s">
        <v>279</v>
      </c>
      <c r="K72" s="15">
        <v>14968573</v>
      </c>
      <c r="L72" s="22">
        <f t="shared" si="10"/>
        <v>5.2396263739082902E-4</v>
      </c>
      <c r="N72" s="4" t="s">
        <v>293</v>
      </c>
      <c r="O72" s="15">
        <v>16425414</v>
      </c>
      <c r="P72" s="22" t="e">
        <f>O72/#REF!</f>
        <v>#REF!</v>
      </c>
      <c r="R72" s="4" t="s">
        <v>293</v>
      </c>
      <c r="S72" s="15">
        <v>16538523</v>
      </c>
      <c r="T72" s="22" t="e">
        <f>S72/#REF!</f>
        <v>#REF!</v>
      </c>
      <c r="V72" s="4" t="s">
        <v>255</v>
      </c>
      <c r="W72" s="15">
        <v>16842124</v>
      </c>
      <c r="X72" s="22" t="e">
        <f>W72/#REF!</f>
        <v>#REF!</v>
      </c>
      <c r="Z72" s="4" t="s">
        <v>282</v>
      </c>
      <c r="AA72" s="15">
        <v>17658656</v>
      </c>
      <c r="AB72" s="22">
        <f>AA72/$AA$123</f>
        <v>6.6590469633576426E-4</v>
      </c>
      <c r="AD72" s="4" t="s">
        <v>116</v>
      </c>
      <c r="AE72" s="15">
        <v>18113783</v>
      </c>
      <c r="AF72" s="22">
        <f>AE72/$AE$128</f>
        <v>6.9130966405448618E-4</v>
      </c>
      <c r="AH72" s="4" t="s">
        <v>248</v>
      </c>
      <c r="AI72" s="15">
        <v>20269656</v>
      </c>
      <c r="AJ72" s="22">
        <f>AI72/$AI$126</f>
        <v>7.7400354501365768E-4</v>
      </c>
      <c r="AL72" s="4" t="s">
        <v>303</v>
      </c>
      <c r="AM72" s="15">
        <v>21644873</v>
      </c>
      <c r="AN72" s="22">
        <f>AM72/$AM$130</f>
        <v>8.3603982730391939E-4</v>
      </c>
      <c r="AP72" s="4" t="s">
        <v>248</v>
      </c>
      <c r="AQ72" s="15">
        <v>22336747</v>
      </c>
      <c r="AR72" s="22">
        <f>AQ72/$AQ$132</f>
        <v>8.8346545977888624E-4</v>
      </c>
      <c r="AT72" s="4" t="s">
        <v>190</v>
      </c>
      <c r="AU72" s="15">
        <v>24846847</v>
      </c>
      <c r="AV72" s="22">
        <f>AU72/$AU$146</f>
        <v>9.9650722172318082E-4</v>
      </c>
      <c r="AX72" s="4" t="s">
        <v>266</v>
      </c>
      <c r="AY72" s="15">
        <v>25631483</v>
      </c>
      <c r="AZ72" s="22">
        <f>AY72/$AY$144</f>
        <v>1.0593781939742628E-3</v>
      </c>
      <c r="BB72" s="4" t="s">
        <v>304</v>
      </c>
      <c r="BC72" s="15">
        <v>26736779</v>
      </c>
      <c r="BD72" s="22">
        <f>BC72/$BC$143</f>
        <v>1.1262366410736988E-3</v>
      </c>
      <c r="BF72" s="4" t="s">
        <v>305</v>
      </c>
      <c r="BG72" s="15">
        <v>9285</v>
      </c>
      <c r="BH72" s="22">
        <f t="shared" si="8"/>
        <v>4.3561175090495586E-4</v>
      </c>
      <c r="BJ72" s="4" t="s">
        <v>305</v>
      </c>
      <c r="BK72" s="15">
        <v>8408</v>
      </c>
      <c r="BL72" s="22" t="e">
        <f>BK72/#REF!</f>
        <v>#REF!</v>
      </c>
      <c r="BN72" s="4" t="s">
        <v>295</v>
      </c>
      <c r="BO72" s="15">
        <v>9700</v>
      </c>
      <c r="BP72" s="22">
        <f t="shared" si="9"/>
        <v>4.6654080005109822E-4</v>
      </c>
      <c r="BR72" s="4" t="s">
        <v>270</v>
      </c>
      <c r="BS72" s="15">
        <v>8999</v>
      </c>
      <c r="BT72" s="22" t="e">
        <f>BS72/#REF!</f>
        <v>#REF!</v>
      </c>
      <c r="BV72" s="4" t="s">
        <v>231</v>
      </c>
      <c r="BW72" s="15">
        <v>8103</v>
      </c>
      <c r="BX72" s="22" t="e">
        <f>BW72/#REF!</f>
        <v>#REF!</v>
      </c>
      <c r="BZ72" s="4" t="s">
        <v>286</v>
      </c>
      <c r="CA72" s="15">
        <v>9084</v>
      </c>
      <c r="CB72" s="22" t="e">
        <f>CA72/#REF!</f>
        <v>#REF!</v>
      </c>
      <c r="CD72" s="4" t="s">
        <v>306</v>
      </c>
      <c r="CE72" s="15">
        <v>8978</v>
      </c>
      <c r="CF72" s="22" t="e">
        <f>CE72/#REF!</f>
        <v>#REF!</v>
      </c>
    </row>
    <row r="73" spans="2:84" s="3" customFormat="1" ht="12.75" customHeight="1" x14ac:dyDescent="0.2">
      <c r="B73" s="4" t="s">
        <v>307</v>
      </c>
      <c r="C73" s="15">
        <v>17401362</v>
      </c>
      <c r="D73" s="22">
        <f>C73/$C$121</f>
        <v>5.8272571930103527E-4</v>
      </c>
      <c r="F73" s="4" t="s">
        <v>307</v>
      </c>
      <c r="G73" s="15">
        <v>15476094</v>
      </c>
      <c r="H73" s="22">
        <f t="shared" si="7"/>
        <v>5.3128061947379265E-4</v>
      </c>
      <c r="J73" s="4" t="s">
        <v>308</v>
      </c>
      <c r="K73" s="15">
        <v>13937743</v>
      </c>
      <c r="L73" s="22">
        <f t="shared" si="10"/>
        <v>4.8787927757412583E-4</v>
      </c>
      <c r="N73" s="4" t="s">
        <v>309</v>
      </c>
      <c r="O73" s="15">
        <v>14587564</v>
      </c>
      <c r="P73" s="22" t="e">
        <f>O73/#REF!</f>
        <v>#REF!</v>
      </c>
      <c r="R73" s="4" t="s">
        <v>310</v>
      </c>
      <c r="S73" s="15">
        <v>16035725</v>
      </c>
      <c r="T73" s="22" t="e">
        <f>S73/#REF!</f>
        <v>#REF!</v>
      </c>
      <c r="V73" s="4" t="s">
        <v>293</v>
      </c>
      <c r="W73" s="15">
        <v>16543021</v>
      </c>
      <c r="X73" s="22" t="e">
        <f>W73/#REF!</f>
        <v>#REF!</v>
      </c>
      <c r="Z73" s="4" t="s">
        <v>293</v>
      </c>
      <c r="AA73" s="15">
        <v>16835733</v>
      </c>
      <c r="AB73" s="22">
        <f>AA73/$AA$123</f>
        <v>6.348724201295391E-4</v>
      </c>
      <c r="AD73" s="4" t="s">
        <v>282</v>
      </c>
      <c r="AE73" s="15">
        <v>17532014</v>
      </c>
      <c r="AF73" s="22">
        <f>AE73/$AE$128</f>
        <v>6.6910654215845185E-4</v>
      </c>
      <c r="AH73" s="4" t="s">
        <v>311</v>
      </c>
      <c r="AI73" s="15">
        <v>17895223</v>
      </c>
      <c r="AJ73" s="22">
        <f>AI73/$AI$126</f>
        <v>6.8333503246478095E-4</v>
      </c>
      <c r="AL73" s="4" t="s">
        <v>312</v>
      </c>
      <c r="AM73" s="15">
        <v>20685448</v>
      </c>
      <c r="AN73" s="22">
        <f>AM73/$AM$130</f>
        <v>7.9898174378866557E-4</v>
      </c>
      <c r="AP73" s="4" t="s">
        <v>299</v>
      </c>
      <c r="AQ73" s="15">
        <v>21945771</v>
      </c>
      <c r="AR73" s="22">
        <f>AQ73/$AQ$132</f>
        <v>8.6800153427520792E-4</v>
      </c>
      <c r="AT73" s="4" t="s">
        <v>284</v>
      </c>
      <c r="AU73" s="15">
        <v>24356209</v>
      </c>
      <c r="AV73" s="22">
        <f>AU73/$AU$146</f>
        <v>9.7682970246885372E-4</v>
      </c>
      <c r="AX73" s="4" t="s">
        <v>267</v>
      </c>
      <c r="AY73" s="15">
        <v>24654759</v>
      </c>
      <c r="AZ73" s="22">
        <f>AY73/$AY$144</f>
        <v>1.0190090859077761E-3</v>
      </c>
      <c r="BB73" s="4" t="s">
        <v>313</v>
      </c>
      <c r="BC73" s="15">
        <v>26230023</v>
      </c>
      <c r="BD73" s="22">
        <f>BC73/$BC$143</f>
        <v>1.1048904955531802E-3</v>
      </c>
      <c r="BF73" s="4" t="s">
        <v>295</v>
      </c>
      <c r="BG73" s="15">
        <v>8808</v>
      </c>
      <c r="BH73" s="22">
        <f t="shared" si="8"/>
        <v>4.1323298890369963E-4</v>
      </c>
      <c r="BJ73" s="4" t="s">
        <v>314</v>
      </c>
      <c r="BK73" s="15">
        <v>8051</v>
      </c>
      <c r="BL73" s="22" t="e">
        <f>BK73/#REF!</f>
        <v>#REF!</v>
      </c>
      <c r="BN73" s="4" t="s">
        <v>305</v>
      </c>
      <c r="BO73" s="15">
        <v>7717</v>
      </c>
      <c r="BP73" s="22">
        <f t="shared" si="9"/>
        <v>3.7116446948395106E-4</v>
      </c>
      <c r="BR73" s="4" t="s">
        <v>269</v>
      </c>
      <c r="BS73" s="15">
        <v>7470</v>
      </c>
      <c r="BT73" s="22" t="e">
        <f>BS73/#REF!</f>
        <v>#REF!</v>
      </c>
      <c r="BV73" s="4" t="s">
        <v>270</v>
      </c>
      <c r="BW73" s="15">
        <v>7395</v>
      </c>
      <c r="BX73" s="22" t="e">
        <f>BW73/#REF!</f>
        <v>#REF!</v>
      </c>
      <c r="BZ73" s="4" t="s">
        <v>252</v>
      </c>
      <c r="CA73" s="15">
        <v>8940</v>
      </c>
      <c r="CB73" s="22" t="e">
        <f>CA73/#REF!</f>
        <v>#REF!</v>
      </c>
      <c r="CD73" s="4" t="s">
        <v>143</v>
      </c>
      <c r="CE73" s="15">
        <v>8798</v>
      </c>
      <c r="CF73" s="22" t="e">
        <f>CE73/#REF!</f>
        <v>#REF!</v>
      </c>
    </row>
    <row r="74" spans="2:84" s="3" customFormat="1" ht="12.75" customHeight="1" x14ac:dyDescent="0.2">
      <c r="B74" s="4" t="s">
        <v>316</v>
      </c>
      <c r="C74" s="15">
        <v>15624941</v>
      </c>
      <c r="D74" s="22">
        <f>C74/$C$121</f>
        <v>5.2323806511589367E-4</v>
      </c>
      <c r="F74" s="4" t="s">
        <v>279</v>
      </c>
      <c r="G74" s="15">
        <v>15338778</v>
      </c>
      <c r="H74" s="22">
        <f t="shared" si="7"/>
        <v>5.2656668264039897E-4</v>
      </c>
      <c r="J74" s="4" t="s">
        <v>307</v>
      </c>
      <c r="K74" s="15">
        <v>12518585</v>
      </c>
      <c r="L74" s="22">
        <f t="shared" si="10"/>
        <v>4.3820281418952039E-4</v>
      </c>
      <c r="N74" s="4" t="s">
        <v>308</v>
      </c>
      <c r="O74" s="15">
        <v>13965105</v>
      </c>
      <c r="P74" s="22" t="e">
        <f>O74/#REF!</f>
        <v>#REF!</v>
      </c>
      <c r="R74" s="4" t="s">
        <v>282</v>
      </c>
      <c r="S74" s="15">
        <v>15811935</v>
      </c>
      <c r="T74" s="22" t="e">
        <f>S74/#REF!</f>
        <v>#REF!</v>
      </c>
      <c r="V74" s="4" t="s">
        <v>310</v>
      </c>
      <c r="W74" s="15">
        <v>16323464</v>
      </c>
      <c r="X74" s="22" t="e">
        <f>W74/#REF!</f>
        <v>#REF!</v>
      </c>
      <c r="Z74" s="4" t="s">
        <v>116</v>
      </c>
      <c r="AA74" s="15">
        <v>16780334</v>
      </c>
      <c r="AB74" s="22">
        <f>AA74/$AA$123</f>
        <v>6.3278333394583945E-4</v>
      </c>
      <c r="AD74" s="4" t="s">
        <v>244</v>
      </c>
      <c r="AE74" s="15">
        <v>17289182</v>
      </c>
      <c r="AF74" s="22">
        <f>AE74/$AE$128</f>
        <v>6.5983889727490221E-4</v>
      </c>
      <c r="AH74" s="4" t="s">
        <v>297</v>
      </c>
      <c r="AI74" s="15">
        <v>16132823</v>
      </c>
      <c r="AJ74" s="22">
        <f>AI74/$AI$126</f>
        <v>6.1603720324991565E-4</v>
      </c>
      <c r="AL74" s="4" t="s">
        <v>248</v>
      </c>
      <c r="AM74" s="15">
        <v>20003373</v>
      </c>
      <c r="AN74" s="22">
        <f>AM74/$AM$130</f>
        <v>7.7263638869194955E-4</v>
      </c>
      <c r="AP74" s="4" t="s">
        <v>283</v>
      </c>
      <c r="AQ74" s="15">
        <v>21670962</v>
      </c>
      <c r="AR74" s="22">
        <f>AQ74/$AQ$132</f>
        <v>8.5713225865793137E-4</v>
      </c>
      <c r="AT74" s="4" t="s">
        <v>300</v>
      </c>
      <c r="AU74" s="15">
        <v>24262099</v>
      </c>
      <c r="AV74" s="22">
        <f>AU74/$AU$146</f>
        <v>9.7305532841502045E-4</v>
      </c>
      <c r="AX74" s="4" t="s">
        <v>299</v>
      </c>
      <c r="AY74" s="15">
        <v>23209243</v>
      </c>
      <c r="AZ74" s="22">
        <f>AY74/$AY$144</f>
        <v>9.5926427405116591E-4</v>
      </c>
      <c r="BB74" s="4" t="s">
        <v>299</v>
      </c>
      <c r="BC74" s="15">
        <v>22321582</v>
      </c>
      <c r="BD74" s="22">
        <f>BC74/$BC$143</f>
        <v>9.402547530175993E-4</v>
      </c>
      <c r="BF74" s="4" t="s">
        <v>314</v>
      </c>
      <c r="BG74" s="15">
        <v>8630</v>
      </c>
      <c r="BH74" s="22">
        <f t="shared" si="8"/>
        <v>4.0488200434138599E-4</v>
      </c>
      <c r="BJ74" s="4" t="s">
        <v>258</v>
      </c>
      <c r="BK74" s="15">
        <v>6350</v>
      </c>
      <c r="BL74" s="22" t="e">
        <f>BK74/#REF!</f>
        <v>#REF!</v>
      </c>
      <c r="BN74" s="4" t="s">
        <v>314</v>
      </c>
      <c r="BO74" s="15">
        <v>6959</v>
      </c>
      <c r="BP74" s="22">
        <f t="shared" si="9"/>
        <v>3.3470695129439102E-4</v>
      </c>
      <c r="BR74" s="4" t="s">
        <v>305</v>
      </c>
      <c r="BS74" s="15">
        <v>7175</v>
      </c>
      <c r="BT74" s="22" t="e">
        <f>BS74/#REF!</f>
        <v>#REF!</v>
      </c>
      <c r="BV74" s="4" t="s">
        <v>315</v>
      </c>
      <c r="BW74" s="15">
        <v>6610</v>
      </c>
      <c r="BX74" s="22" t="e">
        <f>BW74/#REF!</f>
        <v>#REF!</v>
      </c>
      <c r="BZ74" s="4" t="s">
        <v>231</v>
      </c>
      <c r="CA74" s="15">
        <v>6977</v>
      </c>
      <c r="CB74" s="22" t="e">
        <f>CA74/#REF!</f>
        <v>#REF!</v>
      </c>
      <c r="CD74" s="4" t="s">
        <v>252</v>
      </c>
      <c r="CE74" s="15">
        <v>7639</v>
      </c>
      <c r="CF74" s="22" t="e">
        <f>CE74/#REF!</f>
        <v>#REF!</v>
      </c>
    </row>
    <row r="75" spans="2:84" s="3" customFormat="1" ht="12.75" customHeight="1" x14ac:dyDescent="0.2">
      <c r="B75" s="4" t="s">
        <v>321</v>
      </c>
      <c r="C75" s="15">
        <v>14951310</v>
      </c>
      <c r="D75" s="22">
        <f>C75/$C$121</f>
        <v>5.0067993954971805E-4</v>
      </c>
      <c r="F75" s="4" t="s">
        <v>296</v>
      </c>
      <c r="G75" s="15">
        <v>14178289</v>
      </c>
      <c r="H75" s="22">
        <f t="shared" si="7"/>
        <v>4.8672812164351418E-4</v>
      </c>
      <c r="J75" s="4" t="s">
        <v>317</v>
      </c>
      <c r="K75" s="15">
        <v>11865663</v>
      </c>
      <c r="L75" s="22">
        <f t="shared" si="10"/>
        <v>4.1534781437554377E-4</v>
      </c>
      <c r="N75" s="4" t="s">
        <v>279</v>
      </c>
      <c r="O75" s="15">
        <v>13295051</v>
      </c>
      <c r="P75" s="22" t="e">
        <f>O75/#REF!</f>
        <v>#REF!</v>
      </c>
      <c r="R75" s="4" t="s">
        <v>288</v>
      </c>
      <c r="S75" s="15">
        <v>15584750</v>
      </c>
      <c r="T75" s="22" t="e">
        <f>S75/#REF!</f>
        <v>#REF!</v>
      </c>
      <c r="V75" s="4" t="s">
        <v>288</v>
      </c>
      <c r="W75" s="15">
        <v>15116120</v>
      </c>
      <c r="X75" s="22" t="e">
        <f>W75/#REF!</f>
        <v>#REF!</v>
      </c>
      <c r="Z75" s="4" t="s">
        <v>297</v>
      </c>
      <c r="AA75" s="15">
        <v>16779578</v>
      </c>
      <c r="AB75" s="22">
        <f>AA75/$AA$123</f>
        <v>6.3275482532375467E-4</v>
      </c>
      <c r="AD75" s="4" t="s">
        <v>297</v>
      </c>
      <c r="AE75" s="15">
        <v>16552963</v>
      </c>
      <c r="AF75" s="22">
        <f>AE75/$AE$128</f>
        <v>6.3174121555040934E-4</v>
      </c>
      <c r="AH75" s="4" t="s">
        <v>318</v>
      </c>
      <c r="AI75" s="15">
        <v>15821878</v>
      </c>
      <c r="AJ75" s="22">
        <f>AI75/$AI$126</f>
        <v>6.0416366517387367E-4</v>
      </c>
      <c r="AL75" s="4" t="s">
        <v>249</v>
      </c>
      <c r="AM75" s="15">
        <v>19818323</v>
      </c>
      <c r="AN75" s="22">
        <f>AM75/$AM$130</f>
        <v>7.6548877595046614E-4</v>
      </c>
      <c r="AP75" s="4" t="s">
        <v>311</v>
      </c>
      <c r="AQ75" s="15">
        <v>20029291</v>
      </c>
      <c r="AR75" s="22">
        <f>AQ75/$AQ$132</f>
        <v>7.9220070775570448E-4</v>
      </c>
      <c r="AT75" s="4" t="s">
        <v>208</v>
      </c>
      <c r="AU75" s="15">
        <v>24143259</v>
      </c>
      <c r="AV75" s="22">
        <f>AU75/$AU$146</f>
        <v>9.6828913340325166E-4</v>
      </c>
      <c r="AX75" s="4" t="s">
        <v>213</v>
      </c>
      <c r="AY75" s="15">
        <v>22895513</v>
      </c>
      <c r="AZ75" s="22">
        <f>AY75/$AY$144</f>
        <v>9.4629745817104128E-4</v>
      </c>
      <c r="BB75" s="4" t="s">
        <v>311</v>
      </c>
      <c r="BC75" s="15">
        <v>22114227</v>
      </c>
      <c r="BD75" s="22">
        <f>BC75/$BC$143</f>
        <v>9.3152031276547175E-4</v>
      </c>
      <c r="BF75" s="4" t="s">
        <v>319</v>
      </c>
      <c r="BG75" s="15">
        <v>6831</v>
      </c>
      <c r="BH75" s="22">
        <f t="shared" si="8"/>
        <v>3.2048076148968803E-4</v>
      </c>
      <c r="BJ75" s="4" t="s">
        <v>319</v>
      </c>
      <c r="BK75" s="15">
        <v>6336</v>
      </c>
      <c r="BL75" s="22" t="e">
        <f>BK75/#REF!</f>
        <v>#REF!</v>
      </c>
      <c r="BN75" s="4" t="s">
        <v>216</v>
      </c>
      <c r="BO75" s="15">
        <v>6052</v>
      </c>
      <c r="BP75" s="22">
        <f t="shared" si="9"/>
        <v>2.9108298164012852E-4</v>
      </c>
      <c r="BR75" s="4" t="s">
        <v>314</v>
      </c>
      <c r="BS75" s="15">
        <v>5830</v>
      </c>
      <c r="BT75" s="22" t="e">
        <f>BS75/#REF!</f>
        <v>#REF!</v>
      </c>
      <c r="BV75" s="4" t="s">
        <v>305</v>
      </c>
      <c r="BW75" s="15">
        <v>6486</v>
      </c>
      <c r="BX75" s="22" t="e">
        <f>BW75/#REF!</f>
        <v>#REF!</v>
      </c>
      <c r="BZ75" s="4" t="s">
        <v>305</v>
      </c>
      <c r="CA75" s="15">
        <v>5336</v>
      </c>
      <c r="CB75" s="22" t="e">
        <f>CA75/#REF!</f>
        <v>#REF!</v>
      </c>
      <c r="CD75" s="4" t="s">
        <v>320</v>
      </c>
      <c r="CE75" s="15">
        <v>5589</v>
      </c>
      <c r="CF75" s="22" t="e">
        <f>CE75/#REF!</f>
        <v>#REF!</v>
      </c>
    </row>
    <row r="76" spans="2:84" s="3" customFormat="1" ht="12.75" customHeight="1" x14ac:dyDescent="0.2">
      <c r="B76" s="4" t="s">
        <v>327</v>
      </c>
      <c r="C76" s="15">
        <v>14469833</v>
      </c>
      <c r="D76" s="22">
        <f>C76/$C$121</f>
        <v>4.8455654465959946E-4</v>
      </c>
      <c r="F76" s="4" t="s">
        <v>316</v>
      </c>
      <c r="G76" s="15">
        <v>12789793</v>
      </c>
      <c r="H76" s="22">
        <f t="shared" si="7"/>
        <v>4.3906228199321978E-4</v>
      </c>
      <c r="J76" s="4" t="s">
        <v>322</v>
      </c>
      <c r="K76" s="15">
        <v>10386744</v>
      </c>
      <c r="L76" s="22">
        <f t="shared" si="10"/>
        <v>3.6357946613503969E-4</v>
      </c>
      <c r="N76" s="4" t="s">
        <v>317</v>
      </c>
      <c r="O76" s="15">
        <v>11672335</v>
      </c>
      <c r="P76" s="22" t="e">
        <f>O76/#REF!</f>
        <v>#REF!</v>
      </c>
      <c r="R76" s="4" t="s">
        <v>323</v>
      </c>
      <c r="S76" s="15">
        <v>14094783</v>
      </c>
      <c r="T76" s="22" t="e">
        <f>S76/#REF!</f>
        <v>#REF!</v>
      </c>
      <c r="V76" s="4" t="s">
        <v>279</v>
      </c>
      <c r="W76" s="15">
        <v>14857939</v>
      </c>
      <c r="X76" s="22" t="e">
        <f>W76/#REF!</f>
        <v>#REF!</v>
      </c>
      <c r="Z76" s="4" t="s">
        <v>298</v>
      </c>
      <c r="AA76" s="15">
        <v>16459982</v>
      </c>
      <c r="AB76" s="22">
        <f>AA76/$AA$123</f>
        <v>6.2070291846684977E-4</v>
      </c>
      <c r="AD76" s="4" t="s">
        <v>311</v>
      </c>
      <c r="AE76" s="15">
        <v>16246903</v>
      </c>
      <c r="AF76" s="22">
        <f>AE76/$AE$128</f>
        <v>6.2006048404443309E-4</v>
      </c>
      <c r="AH76" s="4" t="s">
        <v>293</v>
      </c>
      <c r="AI76" s="15">
        <v>15419380</v>
      </c>
      <c r="AJ76" s="22">
        <f>AI76/$AI$126</f>
        <v>5.8879414539214148E-4</v>
      </c>
      <c r="AL76" s="4" t="s">
        <v>311</v>
      </c>
      <c r="AM76" s="15">
        <v>18562096</v>
      </c>
      <c r="AN76" s="22">
        <f>AM76/$AM$130</f>
        <v>7.1696662457842899E-4</v>
      </c>
      <c r="AP76" s="4" t="s">
        <v>303</v>
      </c>
      <c r="AQ76" s="15">
        <v>19594906</v>
      </c>
      <c r="AR76" s="22">
        <f>AQ76/$AQ$132</f>
        <v>7.7501986473742376E-4</v>
      </c>
      <c r="AT76" s="4" t="s">
        <v>267</v>
      </c>
      <c r="AU76" s="15">
        <v>23633618</v>
      </c>
      <c r="AV76" s="22">
        <f>AU76/$AU$146</f>
        <v>9.4784948015524701E-4</v>
      </c>
      <c r="AX76" s="4" t="s">
        <v>208</v>
      </c>
      <c r="AY76" s="15">
        <v>21920420</v>
      </c>
      <c r="AZ76" s="22">
        <f>AY76/$AY$144</f>
        <v>9.0599576118000308E-4</v>
      </c>
      <c r="BB76" s="4" t="s">
        <v>324</v>
      </c>
      <c r="BC76" s="15">
        <v>22065992</v>
      </c>
      <c r="BD76" s="22">
        <f>BC76/$BC$143</f>
        <v>9.2948850390838433E-4</v>
      </c>
      <c r="BF76" s="4" t="s">
        <v>216</v>
      </c>
      <c r="BG76" s="15">
        <v>6282</v>
      </c>
      <c r="BH76" s="22">
        <f t="shared" si="8"/>
        <v>2.9472407314861955E-4</v>
      </c>
      <c r="BJ76" s="4" t="s">
        <v>325</v>
      </c>
      <c r="BK76" s="15">
        <v>6315</v>
      </c>
      <c r="BL76" s="22" t="e">
        <f>BK76/#REF!</f>
        <v>#REF!</v>
      </c>
      <c r="BN76" s="4" t="s">
        <v>292</v>
      </c>
      <c r="BO76" s="15">
        <v>5903</v>
      </c>
      <c r="BP76" s="22">
        <f t="shared" si="9"/>
        <v>2.8391653017542607E-4</v>
      </c>
      <c r="BR76" s="4" t="s">
        <v>326</v>
      </c>
      <c r="BS76" s="15">
        <v>5349</v>
      </c>
      <c r="BT76" s="22" t="e">
        <f>BS76/#REF!</f>
        <v>#REF!</v>
      </c>
      <c r="BV76" s="4" t="s">
        <v>326</v>
      </c>
      <c r="BW76" s="15">
        <v>5002</v>
      </c>
      <c r="BX76" s="22" t="e">
        <f>BW76/#REF!</f>
        <v>#REF!</v>
      </c>
      <c r="BZ76" s="4" t="s">
        <v>326</v>
      </c>
      <c r="CA76" s="15">
        <v>5297</v>
      </c>
      <c r="CB76" s="22" t="e">
        <f>CA76/#REF!</f>
        <v>#REF!</v>
      </c>
      <c r="CD76" s="4" t="s">
        <v>231</v>
      </c>
      <c r="CE76" s="15">
        <v>5362</v>
      </c>
      <c r="CF76" s="22" t="e">
        <f>CE76/#REF!</f>
        <v>#REF!</v>
      </c>
    </row>
    <row r="77" spans="2:84" s="3" customFormat="1" ht="12.75" customHeight="1" x14ac:dyDescent="0.2">
      <c r="B77" s="4" t="s">
        <v>335</v>
      </c>
      <c r="C77" s="15">
        <v>14458925</v>
      </c>
      <c r="D77" s="22">
        <f>C77/$C$121</f>
        <v>4.8419126450818741E-4</v>
      </c>
      <c r="F77" s="4" t="s">
        <v>328</v>
      </c>
      <c r="G77" s="15">
        <v>11917943</v>
      </c>
      <c r="H77" s="22">
        <f t="shared" si="7"/>
        <v>4.0913244258488935E-4</v>
      </c>
      <c r="J77" s="4" t="s">
        <v>329</v>
      </c>
      <c r="K77" s="15">
        <v>10374251</v>
      </c>
      <c r="L77" s="22">
        <f t="shared" si="10"/>
        <v>3.6314215890281896E-4</v>
      </c>
      <c r="N77" s="4" t="s">
        <v>329</v>
      </c>
      <c r="O77" s="15">
        <v>10753997</v>
      </c>
      <c r="P77" s="22" t="e">
        <f>O77/#REF!</f>
        <v>#REF!</v>
      </c>
      <c r="R77" s="4" t="s">
        <v>330</v>
      </c>
      <c r="S77" s="15">
        <v>13799773</v>
      </c>
      <c r="T77" s="22" t="e">
        <f>S77/#REF!</f>
        <v>#REF!</v>
      </c>
      <c r="V77" s="4" t="s">
        <v>311</v>
      </c>
      <c r="W77" s="15">
        <v>14572412</v>
      </c>
      <c r="X77" s="22" t="e">
        <f>W77/#REF!</f>
        <v>#REF!</v>
      </c>
      <c r="Z77" s="4" t="s">
        <v>311</v>
      </c>
      <c r="AA77" s="15">
        <v>15619332</v>
      </c>
      <c r="AB77" s="22">
        <f>AA77/$AA$123</f>
        <v>5.8900216032451661E-4</v>
      </c>
      <c r="AD77" s="4" t="s">
        <v>293</v>
      </c>
      <c r="AE77" s="15">
        <v>15976823</v>
      </c>
      <c r="AF77" s="22">
        <f>AE77/$AE$128</f>
        <v>6.0975292354932087E-4</v>
      </c>
      <c r="AH77" s="4" t="s">
        <v>323</v>
      </c>
      <c r="AI77" s="15">
        <v>15298365</v>
      </c>
      <c r="AJ77" s="22">
        <f>AI77/$AI$126</f>
        <v>5.8417314743342788E-4</v>
      </c>
      <c r="AL77" s="4" t="s">
        <v>318</v>
      </c>
      <c r="AM77" s="15">
        <v>15887763</v>
      </c>
      <c r="AN77" s="22">
        <f>AM77/$AM$130</f>
        <v>6.1366969604144134E-4</v>
      </c>
      <c r="AP77" s="4" t="s">
        <v>312</v>
      </c>
      <c r="AQ77" s="15">
        <v>15873998</v>
      </c>
      <c r="AR77" s="22">
        <f>AQ77/$AQ$132</f>
        <v>6.2785010465485954E-4</v>
      </c>
      <c r="AT77" s="4" t="s">
        <v>283</v>
      </c>
      <c r="AU77" s="15">
        <v>23454571</v>
      </c>
      <c r="AV77" s="22">
        <f>AU77/$AU$146</f>
        <v>9.4066862422902543E-4</v>
      </c>
      <c r="AX77" s="4" t="s">
        <v>190</v>
      </c>
      <c r="AY77" s="15">
        <v>21744789</v>
      </c>
      <c r="AZ77" s="22">
        <f>AY77/$AY$144</f>
        <v>8.9873673322653301E-4</v>
      </c>
      <c r="BB77" s="4" t="s">
        <v>331</v>
      </c>
      <c r="BC77" s="15">
        <v>20584389</v>
      </c>
      <c r="BD77" s="22">
        <f>BC77/$BC$143</f>
        <v>8.6707875791300034E-4</v>
      </c>
      <c r="BF77" s="4" t="s">
        <v>332</v>
      </c>
      <c r="BG77" s="15">
        <v>6172</v>
      </c>
      <c r="BH77" s="22">
        <f t="shared" si="8"/>
        <v>2.8956335235168419E-4</v>
      </c>
      <c r="BJ77" s="4" t="s">
        <v>333</v>
      </c>
      <c r="BK77" s="15">
        <v>6087</v>
      </c>
      <c r="BL77" s="22" t="e">
        <f>BK77/#REF!</f>
        <v>#REF!</v>
      </c>
      <c r="BN77" s="4" t="s">
        <v>319</v>
      </c>
      <c r="BO77" s="15">
        <v>5897</v>
      </c>
      <c r="BP77" s="22">
        <f t="shared" si="9"/>
        <v>2.8362794823725011E-4</v>
      </c>
      <c r="BR77" s="4" t="s">
        <v>334</v>
      </c>
      <c r="BS77" s="15">
        <v>5007</v>
      </c>
      <c r="BT77" s="22" t="e">
        <f>BS77/#REF!</f>
        <v>#REF!</v>
      </c>
      <c r="BV77" s="4" t="s">
        <v>314</v>
      </c>
      <c r="BW77" s="15">
        <v>4872</v>
      </c>
      <c r="BX77" s="22" t="e">
        <f>BW77/#REF!</f>
        <v>#REF!</v>
      </c>
      <c r="BZ77" s="4" t="s">
        <v>270</v>
      </c>
      <c r="CA77" s="15">
        <v>5284</v>
      </c>
      <c r="CB77" s="22" t="e">
        <f>CA77/#REF!</f>
        <v>#REF!</v>
      </c>
      <c r="CD77" s="4" t="s">
        <v>270</v>
      </c>
      <c r="CE77" s="15">
        <v>4915</v>
      </c>
      <c r="CF77" s="22" t="e">
        <f>CE77/#REF!</f>
        <v>#REF!</v>
      </c>
    </row>
    <row r="78" spans="2:84" s="3" customFormat="1" ht="12.75" customHeight="1" x14ac:dyDescent="0.2">
      <c r="B78" s="4" t="s">
        <v>328</v>
      </c>
      <c r="C78" s="15">
        <v>14230492</v>
      </c>
      <c r="D78" s="22">
        <f>C78/$C$121</f>
        <v>4.7654164580379556E-4</v>
      </c>
      <c r="F78" s="4" t="s">
        <v>317</v>
      </c>
      <c r="G78" s="15">
        <v>11626328</v>
      </c>
      <c r="H78" s="22">
        <f t="shared" si="7"/>
        <v>3.9912155754840339E-4</v>
      </c>
      <c r="J78" s="4" t="s">
        <v>297</v>
      </c>
      <c r="K78" s="15">
        <v>10149861</v>
      </c>
      <c r="L78" s="22">
        <f t="shared" si="10"/>
        <v>3.5528757074641099E-4</v>
      </c>
      <c r="N78" s="4" t="s">
        <v>297</v>
      </c>
      <c r="O78" s="15">
        <v>10598284</v>
      </c>
      <c r="P78" s="22" t="e">
        <f>O78/#REF!</f>
        <v>#REF!</v>
      </c>
      <c r="R78" s="4" t="s">
        <v>287</v>
      </c>
      <c r="S78" s="15">
        <v>12935481</v>
      </c>
      <c r="T78" s="22" t="e">
        <f>S78/#REF!</f>
        <v>#REF!</v>
      </c>
      <c r="V78" s="4" t="s">
        <v>330</v>
      </c>
      <c r="W78" s="15">
        <v>14294086</v>
      </c>
      <c r="X78" s="22" t="e">
        <f>W78/#REF!</f>
        <v>#REF!</v>
      </c>
      <c r="Z78" s="4" t="s">
        <v>310</v>
      </c>
      <c r="AA78" s="15">
        <v>15278597</v>
      </c>
      <c r="AB78" s="22">
        <f>AA78/$AA$123</f>
        <v>5.7615310563394629E-4</v>
      </c>
      <c r="AD78" s="4" t="s">
        <v>146</v>
      </c>
      <c r="AE78" s="15">
        <v>15754585</v>
      </c>
      <c r="AF78" s="22">
        <f>AE78/$AE$128</f>
        <v>6.0127124541946026E-4</v>
      </c>
      <c r="AH78" s="4" t="s">
        <v>282</v>
      </c>
      <c r="AI78" s="15">
        <v>15096964</v>
      </c>
      <c r="AJ78" s="22">
        <f>AI78/$AI$126</f>
        <v>5.7648258337208926E-4</v>
      </c>
      <c r="AL78" s="4" t="s">
        <v>323</v>
      </c>
      <c r="AM78" s="15">
        <v>15328341</v>
      </c>
      <c r="AN78" s="22">
        <f>AM78/$AM$130</f>
        <v>5.9206185051284836E-4</v>
      </c>
      <c r="AP78" s="4" t="s">
        <v>323</v>
      </c>
      <c r="AQ78" s="15">
        <v>14775675</v>
      </c>
      <c r="AR78" s="22">
        <f>AQ78/$AQ$132</f>
        <v>5.8440911326158613E-4</v>
      </c>
      <c r="AT78" s="4" t="s">
        <v>299</v>
      </c>
      <c r="AU78" s="15">
        <v>23125919</v>
      </c>
      <c r="AV78" s="22">
        <f>AU78/$AU$146</f>
        <v>9.2748771272609847E-4</v>
      </c>
      <c r="AX78" s="4" t="s">
        <v>311</v>
      </c>
      <c r="AY78" s="15">
        <v>21300641</v>
      </c>
      <c r="AZ78" s="22">
        <f>AY78/$AY$144</f>
        <v>8.8037959384067372E-4</v>
      </c>
      <c r="BB78" s="4" t="s">
        <v>336</v>
      </c>
      <c r="BC78" s="15">
        <v>20334775</v>
      </c>
      <c r="BD78" s="22">
        <f>BC78/$BC$143</f>
        <v>8.5656423658921001E-4</v>
      </c>
      <c r="BF78" s="4" t="s">
        <v>337</v>
      </c>
      <c r="BG78" s="15">
        <v>5390</v>
      </c>
      <c r="BH78" s="22">
        <f t="shared" si="8"/>
        <v>2.5287531904983436E-4</v>
      </c>
      <c r="BJ78" s="4" t="s">
        <v>216</v>
      </c>
      <c r="BK78" s="15">
        <v>5793</v>
      </c>
      <c r="BL78" s="22" t="e">
        <f>BK78/#REF!</f>
        <v>#REF!</v>
      </c>
      <c r="BN78" s="4" t="s">
        <v>338</v>
      </c>
      <c r="BO78" s="15">
        <v>5783</v>
      </c>
      <c r="BP78" s="22">
        <f t="shared" si="9"/>
        <v>2.7814489141190731E-4</v>
      </c>
      <c r="BR78" s="4" t="s">
        <v>325</v>
      </c>
      <c r="BS78" s="15">
        <v>4964</v>
      </c>
      <c r="BT78" s="22" t="e">
        <f>BS78/#REF!</f>
        <v>#REF!</v>
      </c>
      <c r="BV78" s="4" t="s">
        <v>334</v>
      </c>
      <c r="BW78" s="15">
        <v>4665</v>
      </c>
      <c r="BX78" s="22" t="e">
        <f>BW78/#REF!</f>
        <v>#REF!</v>
      </c>
      <c r="BZ78" s="4" t="s">
        <v>339</v>
      </c>
      <c r="CA78" s="15">
        <v>4520</v>
      </c>
      <c r="CB78" s="22" t="e">
        <f>CA78/#REF!</f>
        <v>#REF!</v>
      </c>
      <c r="CD78" s="4" t="s">
        <v>339</v>
      </c>
      <c r="CE78" s="15">
        <v>4640</v>
      </c>
      <c r="CF78" s="22" t="e">
        <f>CE78/#REF!</f>
        <v>#REF!</v>
      </c>
    </row>
    <row r="79" spans="2:84" s="3" customFormat="1" ht="12.75" customHeight="1" x14ac:dyDescent="0.2">
      <c r="B79" s="4" t="s">
        <v>317</v>
      </c>
      <c r="C79" s="15">
        <v>12143029</v>
      </c>
      <c r="D79" s="22">
        <f>C79/$C$121</f>
        <v>4.0663801537594191E-4</v>
      </c>
      <c r="F79" s="4" t="s">
        <v>340</v>
      </c>
      <c r="G79" s="15">
        <v>10687036</v>
      </c>
      <c r="H79" s="22">
        <f t="shared" si="7"/>
        <v>3.6687649392790734E-4</v>
      </c>
      <c r="J79" s="4" t="s">
        <v>316</v>
      </c>
      <c r="K79" s="15">
        <v>10114393</v>
      </c>
      <c r="L79" s="22">
        <f t="shared" si="10"/>
        <v>3.540460424575769E-4</v>
      </c>
      <c r="N79" s="4" t="s">
        <v>340</v>
      </c>
      <c r="O79" s="15">
        <v>10495954</v>
      </c>
      <c r="P79" s="22" t="e">
        <f>O79/#REF!</f>
        <v>#REF!</v>
      </c>
      <c r="R79" s="4" t="s">
        <v>317</v>
      </c>
      <c r="S79" s="15">
        <v>11518385</v>
      </c>
      <c r="T79" s="22" t="e">
        <f>S79/#REF!</f>
        <v>#REF!</v>
      </c>
      <c r="V79" s="4" t="s">
        <v>323</v>
      </c>
      <c r="W79" s="15">
        <v>13813133</v>
      </c>
      <c r="X79" s="22" t="e">
        <f>W79/#REF!</f>
        <v>#REF!</v>
      </c>
      <c r="Z79" s="4" t="s">
        <v>288</v>
      </c>
      <c r="AA79" s="15">
        <v>14424077</v>
      </c>
      <c r="AB79" s="22">
        <f>AA79/$AA$123</f>
        <v>5.439293123218824E-4</v>
      </c>
      <c r="AD79" s="4" t="s">
        <v>323</v>
      </c>
      <c r="AE79" s="15">
        <v>14126733</v>
      </c>
      <c r="AF79" s="22">
        <f>AE79/$AE$128</f>
        <v>5.3914453123444302E-4</v>
      </c>
      <c r="AH79" s="4" t="s">
        <v>299</v>
      </c>
      <c r="AI79" s="15">
        <v>15084581</v>
      </c>
      <c r="AJ79" s="22">
        <f>AI79/$AI$126</f>
        <v>5.7600973440524424E-4</v>
      </c>
      <c r="AL79" s="4" t="s">
        <v>310</v>
      </c>
      <c r="AM79" s="15">
        <v>14573125</v>
      </c>
      <c r="AN79" s="22">
        <f>AM79/$AM$130</f>
        <v>5.6289140196287731E-4</v>
      </c>
      <c r="AP79" s="4" t="s">
        <v>310</v>
      </c>
      <c r="AQ79" s="15">
        <v>14514163</v>
      </c>
      <c r="AR79" s="22">
        <f>AQ79/$AQ$132</f>
        <v>5.7406576204228389E-4</v>
      </c>
      <c r="AT79" s="4" t="s">
        <v>311</v>
      </c>
      <c r="AU79" s="15">
        <v>20711971</v>
      </c>
      <c r="AV79" s="22">
        <f>AU79/$AU$146</f>
        <v>8.3067395543672375E-4</v>
      </c>
      <c r="AX79" s="4" t="s">
        <v>248</v>
      </c>
      <c r="AY79" s="15">
        <v>21119820</v>
      </c>
      <c r="AZ79" s="22">
        <f>AY79/$AY$144</f>
        <v>8.7290605731480753E-4</v>
      </c>
      <c r="BB79" s="4" t="s">
        <v>245</v>
      </c>
      <c r="BC79" s="15">
        <v>19049066</v>
      </c>
      <c r="BD79" s="22">
        <f>BC79/$BC$143</f>
        <v>8.0240615772869271E-4</v>
      </c>
      <c r="BF79" s="4" t="s">
        <v>326</v>
      </c>
      <c r="BG79" s="15">
        <v>5092</v>
      </c>
      <c r="BH79" s="22">
        <f t="shared" si="8"/>
        <v>2.3889445725450029E-4</v>
      </c>
      <c r="BJ79" s="4" t="s">
        <v>326</v>
      </c>
      <c r="BK79" s="15">
        <v>5755</v>
      </c>
      <c r="BL79" s="22" t="e">
        <f>BK79/#REF!</f>
        <v>#REF!</v>
      </c>
      <c r="BN79" s="4" t="s">
        <v>334</v>
      </c>
      <c r="BO79" s="15">
        <v>5519</v>
      </c>
      <c r="BP79" s="22">
        <f t="shared" si="9"/>
        <v>2.6544728613216612E-4</v>
      </c>
      <c r="BR79" s="4" t="s">
        <v>216</v>
      </c>
      <c r="BS79" s="15">
        <v>4814</v>
      </c>
      <c r="BT79" s="22" t="e">
        <f>BS79/#REF!</f>
        <v>#REF!</v>
      </c>
      <c r="BV79" s="4" t="s">
        <v>341</v>
      </c>
      <c r="BW79" s="15">
        <v>4596</v>
      </c>
      <c r="BX79" s="22" t="e">
        <f>BW79/#REF!</f>
        <v>#REF!</v>
      </c>
      <c r="BZ79" s="4" t="s">
        <v>325</v>
      </c>
      <c r="CA79" s="15">
        <v>4260</v>
      </c>
      <c r="CB79" s="22" t="e">
        <f>CA79/#REF!</f>
        <v>#REF!</v>
      </c>
      <c r="CD79" s="4" t="s">
        <v>305</v>
      </c>
      <c r="CE79" s="15">
        <v>4584</v>
      </c>
      <c r="CF79" s="22" t="e">
        <f>CE79/#REF!</f>
        <v>#REF!</v>
      </c>
    </row>
    <row r="80" spans="2:84" s="3" customFormat="1" ht="12.75" customHeight="1" x14ac:dyDescent="0.2">
      <c r="B80" s="4" t="s">
        <v>344</v>
      </c>
      <c r="C80" s="15">
        <v>10867918</v>
      </c>
      <c r="D80" s="22">
        <f>C80/$C$121</f>
        <v>3.6393791094367606E-4</v>
      </c>
      <c r="F80" s="4" t="s">
        <v>329</v>
      </c>
      <c r="G80" s="15">
        <v>10393711</v>
      </c>
      <c r="H80" s="22">
        <f t="shared" si="7"/>
        <v>3.5680690610379934E-4</v>
      </c>
      <c r="J80" s="4" t="s">
        <v>342</v>
      </c>
      <c r="K80" s="15">
        <v>10086338</v>
      </c>
      <c r="L80" s="22">
        <f t="shared" si="10"/>
        <v>3.5306400016189518E-4</v>
      </c>
      <c r="N80" s="4" t="s">
        <v>342</v>
      </c>
      <c r="O80" s="15">
        <v>10242829</v>
      </c>
      <c r="P80" s="22" t="e">
        <f>O80/#REF!</f>
        <v>#REF!</v>
      </c>
      <c r="R80" s="4" t="s">
        <v>343</v>
      </c>
      <c r="S80" s="15">
        <v>11339891</v>
      </c>
      <c r="T80" s="22" t="e">
        <f>S80/#REF!</f>
        <v>#REF!</v>
      </c>
      <c r="V80" s="4" t="s">
        <v>287</v>
      </c>
      <c r="W80" s="15">
        <v>12935481</v>
      </c>
      <c r="X80" s="22" t="e">
        <f>W80/#REF!</f>
        <v>#REF!</v>
      </c>
      <c r="Z80" s="4" t="s">
        <v>279</v>
      </c>
      <c r="AA80" s="15">
        <v>14237385</v>
      </c>
      <c r="AB80" s="22">
        <f>AA80/$AA$123</f>
        <v>5.3688919105963472E-4</v>
      </c>
      <c r="AD80" s="4" t="s">
        <v>310</v>
      </c>
      <c r="AE80" s="15">
        <v>13885289</v>
      </c>
      <c r="AF80" s="22">
        <f>AE80/$AE$128</f>
        <v>5.2992985915142367E-4</v>
      </c>
      <c r="AH80" s="4" t="s">
        <v>244</v>
      </c>
      <c r="AI80" s="15">
        <v>14870389</v>
      </c>
      <c r="AJ80" s="22">
        <f>AI80/$AI$126</f>
        <v>5.6783074176158192E-4</v>
      </c>
      <c r="AL80" s="4" t="s">
        <v>297</v>
      </c>
      <c r="AM80" s="15">
        <v>14518176</v>
      </c>
      <c r="AN80" s="22">
        <f>AM80/$AM$130</f>
        <v>5.6076898006321907E-4</v>
      </c>
      <c r="AP80" s="4" t="s">
        <v>297</v>
      </c>
      <c r="AQ80" s="15">
        <v>13555369</v>
      </c>
      <c r="AR80" s="22">
        <f>AQ80/$AQ$132</f>
        <v>5.3614343691395444E-4</v>
      </c>
      <c r="AT80" s="4" t="s">
        <v>248</v>
      </c>
      <c r="AU80" s="15">
        <v>20531197</v>
      </c>
      <c r="AV80" s="22">
        <f>AU80/$AU$146</f>
        <v>8.2342383647797672E-4</v>
      </c>
      <c r="AX80" s="4" t="s">
        <v>192</v>
      </c>
      <c r="AY80" s="15">
        <v>20414350</v>
      </c>
      <c r="AZ80" s="22">
        <f>AY80/$AY$144</f>
        <v>8.437481839875785E-4</v>
      </c>
      <c r="BB80" s="4" t="s">
        <v>277</v>
      </c>
      <c r="BC80" s="15">
        <v>16460525</v>
      </c>
      <c r="BD80" s="22">
        <f>BC80/$BC$143</f>
        <v>6.9336872576571942E-4</v>
      </c>
      <c r="BF80" s="4" t="s">
        <v>333</v>
      </c>
      <c r="BG80" s="15">
        <v>4945</v>
      </c>
      <c r="BH80" s="22">
        <f t="shared" si="8"/>
        <v>2.3199785764405027E-4</v>
      </c>
      <c r="BJ80" s="4" t="s">
        <v>334</v>
      </c>
      <c r="BK80" s="15">
        <v>5355</v>
      </c>
      <c r="BL80" s="22" t="e">
        <f>BK80/#REF!</f>
        <v>#REF!</v>
      </c>
      <c r="BN80" s="4" t="s">
        <v>326</v>
      </c>
      <c r="BO80" s="15">
        <v>4883</v>
      </c>
      <c r="BP80" s="22">
        <f t="shared" si="9"/>
        <v>2.3485760068551678E-4</v>
      </c>
      <c r="BR80" s="4" t="s">
        <v>319</v>
      </c>
      <c r="BS80" s="15">
        <v>4800</v>
      </c>
      <c r="BT80" s="22" t="e">
        <f>BS80/#REF!</f>
        <v>#REF!</v>
      </c>
      <c r="BV80" s="4" t="s">
        <v>339</v>
      </c>
      <c r="BW80" s="15">
        <v>4430</v>
      </c>
      <c r="BX80" s="22" t="e">
        <f>BW80/#REF!</f>
        <v>#REF!</v>
      </c>
      <c r="BZ80" s="4" t="s">
        <v>109</v>
      </c>
      <c r="CA80" s="15">
        <v>4021</v>
      </c>
      <c r="CB80" s="22" t="e">
        <f>CA80/#REF!</f>
        <v>#REF!</v>
      </c>
      <c r="CD80" s="4" t="s">
        <v>326</v>
      </c>
      <c r="CE80" s="15">
        <v>4482</v>
      </c>
      <c r="CF80" s="22" t="e">
        <f>CE80/#REF!</f>
        <v>#REF!</v>
      </c>
    </row>
    <row r="81" spans="2:84" s="3" customFormat="1" ht="12.75" customHeight="1" x14ac:dyDescent="0.2">
      <c r="B81" s="4" t="s">
        <v>347</v>
      </c>
      <c r="C81" s="15">
        <v>10803165</v>
      </c>
      <c r="D81" s="22">
        <f>C81/$C$121</f>
        <v>3.6176950375222175E-4</v>
      </c>
      <c r="F81" s="4" t="s">
        <v>297</v>
      </c>
      <c r="G81" s="15">
        <v>10256049</v>
      </c>
      <c r="H81" s="22">
        <f t="shared" si="7"/>
        <v>3.5208109139641899E-4</v>
      </c>
      <c r="J81" s="4" t="s">
        <v>328</v>
      </c>
      <c r="K81" s="15">
        <v>10084110</v>
      </c>
      <c r="L81" s="22">
        <f t="shared" si="10"/>
        <v>3.5298601084680773E-4</v>
      </c>
      <c r="N81" s="4" t="s">
        <v>307</v>
      </c>
      <c r="O81" s="15">
        <v>10120384</v>
      </c>
      <c r="P81" s="22" t="e">
        <f>O81/#REF!</f>
        <v>#REF!</v>
      </c>
      <c r="R81" s="4" t="s">
        <v>340</v>
      </c>
      <c r="S81" s="15">
        <v>10599252</v>
      </c>
      <c r="T81" s="22" t="e">
        <f>S81/#REF!</f>
        <v>#REF!</v>
      </c>
      <c r="V81" s="4" t="s">
        <v>345</v>
      </c>
      <c r="W81" s="15">
        <v>12324313</v>
      </c>
      <c r="X81" s="22" t="e">
        <f>W81/#REF!</f>
        <v>#REF!</v>
      </c>
      <c r="Z81" s="4" t="s">
        <v>323</v>
      </c>
      <c r="AA81" s="15">
        <v>13692787</v>
      </c>
      <c r="AB81" s="22">
        <f>AA81/$AA$123</f>
        <v>5.1635249982927929E-4</v>
      </c>
      <c r="AD81" s="4" t="s">
        <v>288</v>
      </c>
      <c r="AE81" s="15">
        <v>13516536</v>
      </c>
      <c r="AF81" s="22">
        <f>AE81/$AE$128</f>
        <v>5.1585645921342703E-4</v>
      </c>
      <c r="AH81" s="4" t="s">
        <v>310</v>
      </c>
      <c r="AI81" s="15">
        <v>14317383</v>
      </c>
      <c r="AJ81" s="22">
        <f>AI81/$AI$126</f>
        <v>5.4671402402281901E-4</v>
      </c>
      <c r="AL81" s="4" t="s">
        <v>293</v>
      </c>
      <c r="AM81" s="15">
        <v>14239217</v>
      </c>
      <c r="AN81" s="22">
        <f>AM81/$AM$130</f>
        <v>5.4999410352849073E-4</v>
      </c>
      <c r="AP81" s="4" t="s">
        <v>293</v>
      </c>
      <c r="AQ81" s="15">
        <v>13489865</v>
      </c>
      <c r="AR81" s="22">
        <f>AQ81/$AQ$132</f>
        <v>5.3355261554335128E-4</v>
      </c>
      <c r="AT81" s="4" t="s">
        <v>192</v>
      </c>
      <c r="AU81" s="15">
        <v>17728487</v>
      </c>
      <c r="AV81" s="22">
        <f>AU81/$AU$146</f>
        <v>7.1101839705156676E-4</v>
      </c>
      <c r="AX81" s="4" t="s">
        <v>277</v>
      </c>
      <c r="AY81" s="15">
        <v>16903752</v>
      </c>
      <c r="AZ81" s="22">
        <f>AY81/$AY$144</f>
        <v>6.9865119646603485E-4</v>
      </c>
      <c r="BB81" s="4" t="s">
        <v>346</v>
      </c>
      <c r="BC81" s="15">
        <v>15156751</v>
      </c>
      <c r="BD81" s="22">
        <f>BC81/$BC$143</f>
        <v>6.3844969268102281E-4</v>
      </c>
      <c r="BF81" s="4" t="s">
        <v>325</v>
      </c>
      <c r="BG81" s="15">
        <v>4805</v>
      </c>
      <c r="BH81" s="22">
        <f t="shared" si="8"/>
        <v>2.2542966753885975E-4</v>
      </c>
      <c r="BJ81" s="4" t="s">
        <v>341</v>
      </c>
      <c r="BK81" s="15">
        <v>4780</v>
      </c>
      <c r="BL81" s="22" t="e">
        <f>BK81/#REF!</f>
        <v>#REF!</v>
      </c>
      <c r="BN81" s="4" t="s">
        <v>325</v>
      </c>
      <c r="BO81" s="15">
        <v>4742</v>
      </c>
      <c r="BP81" s="22">
        <f t="shared" si="9"/>
        <v>2.2807592513838224E-4</v>
      </c>
      <c r="BR81" s="4" t="s">
        <v>333</v>
      </c>
      <c r="BS81" s="15">
        <v>4654</v>
      </c>
      <c r="BT81" s="22" t="e">
        <f>BS81/#REF!</f>
        <v>#REF!</v>
      </c>
      <c r="BV81" s="4" t="s">
        <v>319</v>
      </c>
      <c r="BW81" s="15">
        <v>4218</v>
      </c>
      <c r="BX81" s="22" t="e">
        <f>BW81/#REF!</f>
        <v>#REF!</v>
      </c>
      <c r="BZ81" s="4" t="s">
        <v>314</v>
      </c>
      <c r="CA81" s="15">
        <v>3931</v>
      </c>
      <c r="CB81" s="22" t="e">
        <f>CA81/#REF!</f>
        <v>#REF!</v>
      </c>
      <c r="CD81" s="4" t="s">
        <v>325</v>
      </c>
      <c r="CE81" s="15">
        <v>4482</v>
      </c>
      <c r="CF81" s="22" t="e">
        <f>CE81/#REF!</f>
        <v>#REF!</v>
      </c>
    </row>
    <row r="82" spans="2:84" s="3" customFormat="1" ht="12.75" customHeight="1" x14ac:dyDescent="0.2">
      <c r="B82" s="4" t="s">
        <v>340</v>
      </c>
      <c r="C82" s="15">
        <v>10386618</v>
      </c>
      <c r="D82" s="22">
        <f>C82/$C$121</f>
        <v>3.478204433167404E-4</v>
      </c>
      <c r="F82" s="4" t="s">
        <v>347</v>
      </c>
      <c r="G82" s="15">
        <v>9913904</v>
      </c>
      <c r="H82" s="22">
        <f t="shared" si="7"/>
        <v>3.4033555615026054E-4</v>
      </c>
      <c r="J82" s="4" t="s">
        <v>347</v>
      </c>
      <c r="K82" s="15">
        <v>9880587</v>
      </c>
      <c r="L82" s="22">
        <f t="shared" si="10"/>
        <v>3.4586185493363592E-4</v>
      </c>
      <c r="N82" s="4" t="s">
        <v>347</v>
      </c>
      <c r="O82" s="15">
        <v>9181734</v>
      </c>
      <c r="P82" s="22" t="e">
        <f>O82/#REF!</f>
        <v>#REF!</v>
      </c>
      <c r="R82" s="4" t="s">
        <v>329</v>
      </c>
      <c r="S82" s="15">
        <v>10530419</v>
      </c>
      <c r="T82" s="22" t="e">
        <f>S82/#REF!</f>
        <v>#REF!</v>
      </c>
      <c r="V82" s="4" t="s">
        <v>259</v>
      </c>
      <c r="W82" s="15">
        <v>12263941</v>
      </c>
      <c r="X82" s="22" t="e">
        <f>W82/#REF!</f>
        <v>#REF!</v>
      </c>
      <c r="Z82" s="4" t="s">
        <v>287</v>
      </c>
      <c r="AA82" s="15">
        <v>12935481</v>
      </c>
      <c r="AB82" s="22">
        <f>AA82/$AA$123</f>
        <v>4.8779462872270964E-4</v>
      </c>
      <c r="AD82" s="4" t="s">
        <v>287</v>
      </c>
      <c r="AE82" s="15">
        <v>12935481</v>
      </c>
      <c r="AF82" s="22">
        <f>AE82/$AE$128</f>
        <v>4.9368058701449553E-4</v>
      </c>
      <c r="AH82" s="4" t="s">
        <v>288</v>
      </c>
      <c r="AI82" s="15">
        <v>13810862</v>
      </c>
      <c r="AJ82" s="22">
        <f>AI82/$AI$126</f>
        <v>5.2737235144466267E-4</v>
      </c>
      <c r="AL82" s="4" t="s">
        <v>288</v>
      </c>
      <c r="AM82" s="15">
        <v>13974162</v>
      </c>
      <c r="AN82" s="22">
        <f>AM82/$AM$130</f>
        <v>5.3975627323833188E-4</v>
      </c>
      <c r="AP82" s="4" t="s">
        <v>288</v>
      </c>
      <c r="AQ82" s="15">
        <v>13391232</v>
      </c>
      <c r="AR82" s="22">
        <f>AQ82/$AQ$132</f>
        <v>5.2965147234222308E-4</v>
      </c>
      <c r="AT82" s="4" t="s">
        <v>287</v>
      </c>
      <c r="AU82" s="15">
        <v>17317720</v>
      </c>
      <c r="AV82" s="22">
        <f>AU82/$AU$146</f>
        <v>6.9454418276008881E-4</v>
      </c>
      <c r="AX82" s="4" t="s">
        <v>201</v>
      </c>
      <c r="AY82" s="15">
        <v>15709516</v>
      </c>
      <c r="AZ82" s="22">
        <f>AY82/$AY$144</f>
        <v>6.4929207132844336E-4</v>
      </c>
      <c r="BB82" s="4" t="s">
        <v>348</v>
      </c>
      <c r="BC82" s="15">
        <v>14979645</v>
      </c>
      <c r="BD82" s="22">
        <f>BC82/$BC$143</f>
        <v>6.3098943478855194E-4</v>
      </c>
      <c r="BF82" s="4" t="s">
        <v>349</v>
      </c>
      <c r="BG82" s="15">
        <v>4789</v>
      </c>
      <c r="BH82" s="22">
        <f t="shared" si="8"/>
        <v>2.2467901724112371E-4</v>
      </c>
      <c r="BJ82" s="4" t="s">
        <v>337</v>
      </c>
      <c r="BK82" s="15">
        <v>4587</v>
      </c>
      <c r="BL82" s="22" t="e">
        <f>BK82/#REF!</f>
        <v>#REF!</v>
      </c>
      <c r="BN82" s="4" t="s">
        <v>333</v>
      </c>
      <c r="BO82" s="15">
        <v>4692</v>
      </c>
      <c r="BP82" s="22">
        <f t="shared" si="9"/>
        <v>2.2567107565358278E-4</v>
      </c>
      <c r="BR82" s="4" t="s">
        <v>339</v>
      </c>
      <c r="BS82" s="15">
        <v>4571</v>
      </c>
      <c r="BT82" s="22" t="e">
        <f>BS82/#REF!</f>
        <v>#REF!</v>
      </c>
      <c r="BV82" s="4" t="s">
        <v>325</v>
      </c>
      <c r="BW82" s="15">
        <v>4204</v>
      </c>
      <c r="BX82" s="22" t="e">
        <f>BW82/#REF!</f>
        <v>#REF!</v>
      </c>
      <c r="BZ82" s="4" t="s">
        <v>319</v>
      </c>
      <c r="CA82" s="15">
        <v>3910</v>
      </c>
      <c r="CB82" s="22" t="e">
        <f>CA82/#REF!</f>
        <v>#REF!</v>
      </c>
      <c r="CD82" s="4" t="s">
        <v>350</v>
      </c>
      <c r="CE82" s="15">
        <v>4228</v>
      </c>
      <c r="CF82" s="22" t="e">
        <f>CE82/#REF!</f>
        <v>#REF!</v>
      </c>
    </row>
    <row r="83" spans="2:84" s="3" customFormat="1" ht="12.75" customHeight="1" x14ac:dyDescent="0.2">
      <c r="B83" s="4" t="s">
        <v>297</v>
      </c>
      <c r="C83" s="15">
        <v>10116123</v>
      </c>
      <c r="D83" s="22">
        <f>C83/$C$121</f>
        <v>3.3876227916600704E-4</v>
      </c>
      <c r="F83" s="4" t="s">
        <v>342</v>
      </c>
      <c r="G83" s="15">
        <v>9913018</v>
      </c>
      <c r="H83" s="22">
        <f t="shared" si="7"/>
        <v>3.4030514055386694E-4</v>
      </c>
      <c r="J83" s="4" t="s">
        <v>335</v>
      </c>
      <c r="K83" s="15">
        <v>9876875</v>
      </c>
      <c r="L83" s="22">
        <f t="shared" si="10"/>
        <v>3.4573191941406468E-4</v>
      </c>
      <c r="N83" s="4" t="s">
        <v>351</v>
      </c>
      <c r="O83" s="15">
        <v>9154262</v>
      </c>
      <c r="P83" s="22" t="e">
        <f>O83/#REF!</f>
        <v>#REF!</v>
      </c>
      <c r="R83" s="4" t="s">
        <v>342</v>
      </c>
      <c r="S83" s="15">
        <v>10009827</v>
      </c>
      <c r="T83" s="22" t="e">
        <f>S83/#REF!</f>
        <v>#REF!</v>
      </c>
      <c r="V83" s="4" t="s">
        <v>343</v>
      </c>
      <c r="W83" s="15">
        <v>12258633</v>
      </c>
      <c r="X83" s="22" t="e">
        <f>W83/#REF!</f>
        <v>#REF!</v>
      </c>
      <c r="Z83" s="4" t="s">
        <v>343</v>
      </c>
      <c r="AA83" s="15">
        <v>12267997</v>
      </c>
      <c r="AB83" s="22">
        <f>AA83/$AA$123</f>
        <v>4.626239288501383E-4</v>
      </c>
      <c r="AD83" s="4" t="s">
        <v>277</v>
      </c>
      <c r="AE83" s="15">
        <v>12819277</v>
      </c>
      <c r="AF83" s="22">
        <f>AE83/$AE$128</f>
        <v>4.8924567972860231E-4</v>
      </c>
      <c r="AH83" s="4" t="s">
        <v>279</v>
      </c>
      <c r="AI83" s="15">
        <v>13626740</v>
      </c>
      <c r="AJ83" s="22">
        <f>AI83/$AI$126</f>
        <v>5.2034159173591353E-4</v>
      </c>
      <c r="AL83" s="4" t="s">
        <v>277</v>
      </c>
      <c r="AM83" s="15">
        <v>13853882</v>
      </c>
      <c r="AN83" s="22">
        <f>AM83/$AM$130</f>
        <v>5.3511042151963093E-4</v>
      </c>
      <c r="AP83" s="4" t="s">
        <v>287</v>
      </c>
      <c r="AQ83" s="15">
        <v>13262721</v>
      </c>
      <c r="AR83" s="22">
        <f>AQ83/$AQ$132</f>
        <v>5.2456859121805378E-4</v>
      </c>
      <c r="AT83" s="4" t="s">
        <v>277</v>
      </c>
      <c r="AU83" s="15">
        <v>16231015</v>
      </c>
      <c r="AV83" s="22">
        <f>AU83/$AU$146</f>
        <v>6.509608105767816E-4</v>
      </c>
      <c r="AX83" s="4" t="s">
        <v>287</v>
      </c>
      <c r="AY83" s="15">
        <v>15146751</v>
      </c>
      <c r="AZ83" s="22">
        <f>AY83/$AY$144</f>
        <v>6.2603235711947917E-4</v>
      </c>
      <c r="BB83" s="4" t="s">
        <v>352</v>
      </c>
      <c r="BC83" s="15">
        <v>14397984</v>
      </c>
      <c r="BD83" s="22">
        <f>BC83/$BC$143</f>
        <v>6.0648805670992969E-4</v>
      </c>
      <c r="BF83" s="4" t="s">
        <v>353</v>
      </c>
      <c r="BG83" s="15">
        <v>4737</v>
      </c>
      <c r="BH83" s="22">
        <f t="shared" si="8"/>
        <v>2.2223940377348153E-4</v>
      </c>
      <c r="BJ83" s="4" t="s">
        <v>339</v>
      </c>
      <c r="BK83" s="15">
        <v>4399</v>
      </c>
      <c r="BL83" s="22" t="e">
        <f>BK83/#REF!</f>
        <v>#REF!</v>
      </c>
      <c r="BN83" s="4" t="s">
        <v>339</v>
      </c>
      <c r="BO83" s="15">
        <v>4689</v>
      </c>
      <c r="BP83" s="22">
        <f t="shared" si="9"/>
        <v>2.255267846844948E-4</v>
      </c>
      <c r="BR83" s="4" t="s">
        <v>341</v>
      </c>
      <c r="BS83" s="15">
        <v>4191</v>
      </c>
      <c r="BT83" s="22" t="e">
        <f>BS83/#REF!</f>
        <v>#REF!</v>
      </c>
      <c r="BV83" s="4" t="s">
        <v>269</v>
      </c>
      <c r="BW83" s="15">
        <v>3758</v>
      </c>
      <c r="BX83" s="22" t="e">
        <f>BW83/#REF!</f>
        <v>#REF!</v>
      </c>
      <c r="BZ83" s="4" t="s">
        <v>334</v>
      </c>
      <c r="CA83" s="15">
        <v>3903</v>
      </c>
      <c r="CB83" s="22" t="e">
        <f>CA83/#REF!</f>
        <v>#REF!</v>
      </c>
      <c r="CD83" s="4" t="s">
        <v>319</v>
      </c>
      <c r="CE83" s="15">
        <v>4187</v>
      </c>
      <c r="CF83" s="22" t="e">
        <f>CE83/#REF!</f>
        <v>#REF!</v>
      </c>
    </row>
    <row r="84" spans="2:84" s="3" customFormat="1" ht="12.75" customHeight="1" x14ac:dyDescent="0.2">
      <c r="B84" s="4" t="s">
        <v>329</v>
      </c>
      <c r="C84" s="15">
        <v>10076859</v>
      </c>
      <c r="D84" s="22">
        <f>C84/$C$121</f>
        <v>3.3744743136026424E-4</v>
      </c>
      <c r="F84" s="4" t="s">
        <v>335</v>
      </c>
      <c r="G84" s="15">
        <v>9860833</v>
      </c>
      <c r="H84" s="22">
        <f t="shared" si="7"/>
        <v>3.3851367565792872E-4</v>
      </c>
      <c r="J84" s="4" t="s">
        <v>354</v>
      </c>
      <c r="K84" s="15">
        <v>9509194</v>
      </c>
      <c r="L84" s="22">
        <f t="shared" si="10"/>
        <v>3.3286154716959641E-4</v>
      </c>
      <c r="N84" s="4" t="s">
        <v>328</v>
      </c>
      <c r="O84" s="15">
        <v>7845527</v>
      </c>
      <c r="P84" s="22" t="e">
        <f>O84/#REF!</f>
        <v>#REF!</v>
      </c>
      <c r="R84" s="4" t="s">
        <v>279</v>
      </c>
      <c r="S84" s="15">
        <v>9152740</v>
      </c>
      <c r="T84" s="22" t="e">
        <f>S84/#REF!</f>
        <v>#REF!</v>
      </c>
      <c r="V84" s="4" t="s">
        <v>149</v>
      </c>
      <c r="W84" s="15">
        <v>11198604</v>
      </c>
      <c r="X84" s="22" t="e">
        <f>W84/#REF!</f>
        <v>#REF!</v>
      </c>
      <c r="Z84" s="4" t="s">
        <v>345</v>
      </c>
      <c r="AA84" s="15">
        <v>11081842</v>
      </c>
      <c r="AB84" s="22">
        <f>AA84/$AA$123</f>
        <v>4.1789424018741399E-4</v>
      </c>
      <c r="AD84" s="4" t="s">
        <v>317</v>
      </c>
      <c r="AE84" s="15">
        <v>10949671</v>
      </c>
      <c r="AF84" s="22">
        <f>AE84/$AE$128</f>
        <v>4.1789246235958275E-4</v>
      </c>
      <c r="AH84" s="4" t="s">
        <v>116</v>
      </c>
      <c r="AI84" s="15">
        <v>13582508</v>
      </c>
      <c r="AJ84" s="22">
        <f>AI84/$AI$126</f>
        <v>5.1865257812842836E-4</v>
      </c>
      <c r="AL84" s="4" t="s">
        <v>279</v>
      </c>
      <c r="AM84" s="15">
        <v>13538009</v>
      </c>
      <c r="AN84" s="22">
        <f>AM84/$AM$130</f>
        <v>5.2290973046591248E-4</v>
      </c>
      <c r="AP84" s="4" t="s">
        <v>355</v>
      </c>
      <c r="AQ84" s="15">
        <v>12624938</v>
      </c>
      <c r="AR84" s="22">
        <f>AQ84/$AQ$132</f>
        <v>4.9934292826300678E-4</v>
      </c>
      <c r="AT84" s="4" t="s">
        <v>201</v>
      </c>
      <c r="AU84" s="15">
        <v>15983258</v>
      </c>
      <c r="AV84" s="22">
        <f>AU84/$AU$146</f>
        <v>6.4102427256322722E-4</v>
      </c>
      <c r="AX84" s="4" t="s">
        <v>310</v>
      </c>
      <c r="AY84" s="15">
        <v>14377012</v>
      </c>
      <c r="AZ84" s="22">
        <f>AY84/$AY$144</f>
        <v>5.9421817330297677E-4</v>
      </c>
      <c r="BB84" s="4" t="s">
        <v>323</v>
      </c>
      <c r="BC84" s="15">
        <v>14091811</v>
      </c>
      <c r="BD84" s="22">
        <f>BC84/$BC$143</f>
        <v>5.9359109364988958E-4</v>
      </c>
      <c r="BF84" s="4" t="s">
        <v>339</v>
      </c>
      <c r="BG84" s="15">
        <v>4619</v>
      </c>
      <c r="BH84" s="22">
        <f t="shared" si="8"/>
        <v>2.1670335782767808E-4</v>
      </c>
      <c r="BJ84" s="4" t="s">
        <v>356</v>
      </c>
      <c r="BK84" s="15">
        <v>3758</v>
      </c>
      <c r="BL84" s="22" t="e">
        <f>BK84/#REF!</f>
        <v>#REF!</v>
      </c>
      <c r="BN84" s="4" t="s">
        <v>341</v>
      </c>
      <c r="BO84" s="15">
        <v>4276</v>
      </c>
      <c r="BP84" s="22">
        <f t="shared" si="9"/>
        <v>2.0566272794005113E-4</v>
      </c>
      <c r="BR84" s="4" t="s">
        <v>315</v>
      </c>
      <c r="BS84" s="15">
        <v>4112</v>
      </c>
      <c r="BT84" s="22" t="e">
        <f>BS84/#REF!</f>
        <v>#REF!</v>
      </c>
      <c r="BV84" s="4" t="s">
        <v>109</v>
      </c>
      <c r="BW84" s="15">
        <v>3683</v>
      </c>
      <c r="BX84" s="22" t="e">
        <f>BW84/#REF!</f>
        <v>#REF!</v>
      </c>
      <c r="BZ84" s="4" t="s">
        <v>357</v>
      </c>
      <c r="CA84" s="15">
        <v>3633</v>
      </c>
      <c r="CB84" s="22" t="e">
        <f>CA84/#REF!</f>
        <v>#REF!</v>
      </c>
      <c r="CD84" s="4" t="s">
        <v>357</v>
      </c>
      <c r="CE84" s="15">
        <v>4141</v>
      </c>
      <c r="CF84" s="22" t="e">
        <f>CE84/#REF!</f>
        <v>#REF!</v>
      </c>
    </row>
    <row r="85" spans="2:84" s="3" customFormat="1" ht="12.75" customHeight="1" x14ac:dyDescent="0.2">
      <c r="B85" s="4" t="s">
        <v>342</v>
      </c>
      <c r="C85" s="15">
        <v>9754598</v>
      </c>
      <c r="D85" s="22">
        <f>C85/$C$121</f>
        <v>3.2665576039636666E-4</v>
      </c>
      <c r="F85" s="4" t="s">
        <v>358</v>
      </c>
      <c r="G85" s="15">
        <v>7703269</v>
      </c>
      <c r="H85" s="22">
        <f t="shared" si="7"/>
        <v>2.6444641175565767E-4</v>
      </c>
      <c r="J85" s="4" t="s">
        <v>358</v>
      </c>
      <c r="K85" s="15">
        <v>7802874</v>
      </c>
      <c r="L85" s="22">
        <f t="shared" si="10"/>
        <v>2.731332131839373E-4</v>
      </c>
      <c r="N85" s="4" t="s">
        <v>358</v>
      </c>
      <c r="O85" s="15">
        <v>7759786</v>
      </c>
      <c r="P85" s="22" t="e">
        <f>O85/#REF!</f>
        <v>#REF!</v>
      </c>
      <c r="R85" s="4" t="s">
        <v>347</v>
      </c>
      <c r="S85" s="15">
        <v>8609968</v>
      </c>
      <c r="T85" s="22" t="e">
        <f>S85/#REF!</f>
        <v>#REF!</v>
      </c>
      <c r="V85" s="4" t="s">
        <v>317</v>
      </c>
      <c r="W85" s="15">
        <v>11001111</v>
      </c>
      <c r="X85" s="22" t="e">
        <f>W85/#REF!</f>
        <v>#REF!</v>
      </c>
      <c r="Z85" s="4" t="s">
        <v>317</v>
      </c>
      <c r="AA85" s="15">
        <v>11010522</v>
      </c>
      <c r="AB85" s="22">
        <f>AA85/$AA$123</f>
        <v>4.1520477599814234E-4</v>
      </c>
      <c r="AD85" s="4" t="s">
        <v>345</v>
      </c>
      <c r="AE85" s="15">
        <v>10545132</v>
      </c>
      <c r="AF85" s="22">
        <f>AE85/$AE$128</f>
        <v>4.0245329539004699E-4</v>
      </c>
      <c r="AH85" s="4" t="s">
        <v>277</v>
      </c>
      <c r="AI85" s="15">
        <v>13400480</v>
      </c>
      <c r="AJ85" s="22">
        <f>AI85/$AI$126</f>
        <v>5.1170177850500367E-4</v>
      </c>
      <c r="AL85" s="4" t="s">
        <v>244</v>
      </c>
      <c r="AM85" s="15">
        <v>13166583</v>
      </c>
      <c r="AN85" s="22">
        <f>AM85/$AM$130</f>
        <v>5.0856328782814854E-4</v>
      </c>
      <c r="AP85" s="4" t="s">
        <v>277</v>
      </c>
      <c r="AQ85" s="15">
        <v>12387173</v>
      </c>
      <c r="AR85" s="22">
        <f>AQ85/$AQ$132</f>
        <v>4.8993882098434505E-4</v>
      </c>
      <c r="AT85" s="4" t="s">
        <v>312</v>
      </c>
      <c r="AU85" s="15">
        <v>14630521</v>
      </c>
      <c r="AV85" s="22">
        <f>AU85/$AU$146</f>
        <v>5.8677142552826338E-4</v>
      </c>
      <c r="AX85" s="4" t="s">
        <v>323</v>
      </c>
      <c r="AY85" s="15">
        <v>14059867</v>
      </c>
      <c r="AZ85" s="22">
        <f>AY85/$AY$144</f>
        <v>5.8111021160883812E-4</v>
      </c>
      <c r="BB85" s="4" t="s">
        <v>359</v>
      </c>
      <c r="BC85" s="15">
        <v>12191001</v>
      </c>
      <c r="BD85" s="22">
        <f>BC85/$BC$143</f>
        <v>5.1352303946433121E-4</v>
      </c>
      <c r="BF85" s="4" t="s">
        <v>360</v>
      </c>
      <c r="BG85" s="15">
        <v>4336</v>
      </c>
      <c r="BH85" s="22">
        <f t="shared" si="8"/>
        <v>2.0342623068647157E-4</v>
      </c>
      <c r="BJ85" s="4" t="s">
        <v>361</v>
      </c>
      <c r="BK85" s="15">
        <v>3276</v>
      </c>
      <c r="BL85" s="22" t="e">
        <f>BK85/#REF!</f>
        <v>#REF!</v>
      </c>
      <c r="BN85" s="4" t="s">
        <v>362</v>
      </c>
      <c r="BO85" s="15">
        <v>3636</v>
      </c>
      <c r="BP85" s="22">
        <f t="shared" si="9"/>
        <v>1.7488065453461786E-4</v>
      </c>
      <c r="BR85" s="4" t="s">
        <v>295</v>
      </c>
      <c r="BS85" s="15">
        <v>3871</v>
      </c>
      <c r="BT85" s="22" t="e">
        <f>BS85/#REF!</f>
        <v>#REF!</v>
      </c>
      <c r="BV85" s="4" t="s">
        <v>362</v>
      </c>
      <c r="BW85" s="15">
        <v>3548</v>
      </c>
      <c r="BX85" s="22" t="e">
        <f>BW85/#REF!</f>
        <v>#REF!</v>
      </c>
      <c r="BZ85" s="4" t="s">
        <v>315</v>
      </c>
      <c r="CA85" s="15">
        <v>3484</v>
      </c>
      <c r="CB85" s="22" t="e">
        <f>CA85/#REF!</f>
        <v>#REF!</v>
      </c>
      <c r="CD85" s="4" t="s">
        <v>168</v>
      </c>
      <c r="CE85" s="15">
        <v>3793</v>
      </c>
      <c r="CF85" s="22" t="e">
        <f>CE85/#REF!</f>
        <v>#REF!</v>
      </c>
    </row>
    <row r="86" spans="2:84" s="3" customFormat="1" ht="12.75" customHeight="1" x14ac:dyDescent="0.2">
      <c r="B86" s="4" t="s">
        <v>358</v>
      </c>
      <c r="C86" s="15">
        <v>7908649</v>
      </c>
      <c r="D86" s="22">
        <f>C86/$C$121</f>
        <v>2.6483979686328077E-4</v>
      </c>
      <c r="F86" s="4" t="s">
        <v>363</v>
      </c>
      <c r="G86" s="15">
        <v>7136217</v>
      </c>
      <c r="H86" s="22">
        <f t="shared" si="7"/>
        <v>2.4498001811435171E-4</v>
      </c>
      <c r="J86" s="4" t="s">
        <v>344</v>
      </c>
      <c r="K86" s="15">
        <v>7143745</v>
      </c>
      <c r="L86" s="22">
        <f t="shared" si="10"/>
        <v>2.5006094241899666E-4</v>
      </c>
      <c r="N86" s="4" t="s">
        <v>316</v>
      </c>
      <c r="O86" s="15">
        <v>7578673</v>
      </c>
      <c r="P86" s="22" t="e">
        <f>O86/#REF!</f>
        <v>#REF!</v>
      </c>
      <c r="R86" s="4" t="s">
        <v>307</v>
      </c>
      <c r="S86" s="15">
        <v>8278641</v>
      </c>
      <c r="T86" s="22" t="e">
        <f>S86/#REF!</f>
        <v>#REF!</v>
      </c>
      <c r="V86" s="4" t="s">
        <v>364</v>
      </c>
      <c r="W86" s="15">
        <v>10687016</v>
      </c>
      <c r="X86" s="22" t="e">
        <f>W86/#REF!</f>
        <v>#REF!</v>
      </c>
      <c r="Z86" s="4" t="s">
        <v>299</v>
      </c>
      <c r="AA86" s="15">
        <v>10096747</v>
      </c>
      <c r="AB86" s="22">
        <f>AA86/$AA$123</f>
        <v>3.8074648744581917E-4</v>
      </c>
      <c r="AD86" s="4" t="s">
        <v>365</v>
      </c>
      <c r="AE86" s="15">
        <v>10325496</v>
      </c>
      <c r="AF86" s="22">
        <f>AE86/$AE$128</f>
        <v>3.9407092217875973E-4</v>
      </c>
      <c r="AH86" s="4" t="s">
        <v>287</v>
      </c>
      <c r="AI86" s="15">
        <v>12935480</v>
      </c>
      <c r="AJ86" s="22">
        <f>AI86/$AI$126</f>
        <v>4.9394559909912965E-4</v>
      </c>
      <c r="AL86" s="4" t="s">
        <v>287</v>
      </c>
      <c r="AM86" s="15">
        <v>12964604</v>
      </c>
      <c r="AN86" s="22">
        <f>AM86/$AM$130</f>
        <v>5.0076178729363313E-4</v>
      </c>
      <c r="AP86" s="4" t="s">
        <v>318</v>
      </c>
      <c r="AQ86" s="15">
        <v>10969252</v>
      </c>
      <c r="AR86" s="22">
        <f>AQ86/$AQ$132</f>
        <v>4.3385705454829514E-4</v>
      </c>
      <c r="AT86" s="4" t="s">
        <v>310</v>
      </c>
      <c r="AU86" s="15">
        <v>14337497</v>
      </c>
      <c r="AV86" s="22">
        <f>AU86/$AU$146</f>
        <v>5.750194099852766E-4</v>
      </c>
      <c r="AX86" s="4" t="s">
        <v>366</v>
      </c>
      <c r="AY86" s="15">
        <v>13939300</v>
      </c>
      <c r="AZ86" s="22">
        <f>AY86/$AY$144</f>
        <v>5.7612704107934138E-4</v>
      </c>
      <c r="BB86" s="4" t="s">
        <v>367</v>
      </c>
      <c r="BC86" s="15">
        <v>12172961</v>
      </c>
      <c r="BD86" s="22">
        <f>BC86/$BC$143</f>
        <v>5.1276313831823692E-4</v>
      </c>
      <c r="BF86" s="4" t="s">
        <v>362</v>
      </c>
      <c r="BG86" s="15">
        <v>3816</v>
      </c>
      <c r="BH86" s="22">
        <f t="shared" si="8"/>
        <v>1.7903009601004971E-4</v>
      </c>
      <c r="BJ86" s="4" t="s">
        <v>368</v>
      </c>
      <c r="BK86" s="15">
        <v>3150</v>
      </c>
      <c r="BL86" s="22" t="e">
        <f>BK86/#REF!</f>
        <v>#REF!</v>
      </c>
      <c r="BN86" s="4" t="s">
        <v>109</v>
      </c>
      <c r="BO86" s="15">
        <v>3214</v>
      </c>
      <c r="BP86" s="22">
        <f t="shared" si="9"/>
        <v>1.5458372488291028E-4</v>
      </c>
      <c r="BR86" s="4" t="s">
        <v>362</v>
      </c>
      <c r="BS86" s="15">
        <v>3546</v>
      </c>
      <c r="BT86" s="22" t="e">
        <f>BS86/#REF!</f>
        <v>#REF!</v>
      </c>
      <c r="BV86" s="4" t="s">
        <v>369</v>
      </c>
      <c r="BW86" s="15">
        <v>2972</v>
      </c>
      <c r="BX86" s="22" t="e">
        <f>BW86/#REF!</f>
        <v>#REF!</v>
      </c>
      <c r="BZ86" s="4" t="s">
        <v>362</v>
      </c>
      <c r="CA86" s="15">
        <v>3342</v>
      </c>
      <c r="CB86" s="22" t="e">
        <f>CA86/#REF!</f>
        <v>#REF!</v>
      </c>
      <c r="CD86" s="4" t="s">
        <v>370</v>
      </c>
      <c r="CE86" s="15">
        <v>3627</v>
      </c>
      <c r="CF86" s="22" t="e">
        <f>CE86/#REF!</f>
        <v>#REF!</v>
      </c>
    </row>
    <row r="87" spans="2:84" s="3" customFormat="1" ht="12.75" customHeight="1" x14ac:dyDescent="0.2">
      <c r="B87" s="4" t="s">
        <v>363</v>
      </c>
      <c r="C87" s="15">
        <v>7555041</v>
      </c>
      <c r="D87" s="22">
        <f>C87/$C$121</f>
        <v>2.5299839754346889E-4</v>
      </c>
      <c r="F87" s="4" t="s">
        <v>327</v>
      </c>
      <c r="G87" s="15">
        <v>7122424</v>
      </c>
      <c r="H87" s="22">
        <f t="shared" si="7"/>
        <v>2.4450651662331647E-4</v>
      </c>
      <c r="J87" s="4" t="s">
        <v>363</v>
      </c>
      <c r="K87" s="15">
        <v>6630379</v>
      </c>
      <c r="L87" s="22">
        <f t="shared" si="10"/>
        <v>2.3209098607734804E-4</v>
      </c>
      <c r="N87" s="4" t="s">
        <v>335</v>
      </c>
      <c r="O87" s="15">
        <v>7400186</v>
      </c>
      <c r="P87" s="22" t="e">
        <f>O87/#REF!</f>
        <v>#REF!</v>
      </c>
      <c r="R87" s="4" t="s">
        <v>358</v>
      </c>
      <c r="S87" s="15">
        <v>7313303</v>
      </c>
      <c r="T87" s="22" t="e">
        <f>S87/#REF!</f>
        <v>#REF!</v>
      </c>
      <c r="V87" s="4" t="s">
        <v>329</v>
      </c>
      <c r="W87" s="15">
        <v>10318580</v>
      </c>
      <c r="X87" s="22" t="e">
        <f>W87/#REF!</f>
        <v>#REF!</v>
      </c>
      <c r="Z87" s="4" t="s">
        <v>329</v>
      </c>
      <c r="AA87" s="15">
        <v>9913110</v>
      </c>
      <c r="AB87" s="22">
        <f>AA87/$AA$123</f>
        <v>3.7382156967625559E-4</v>
      </c>
      <c r="AD87" s="4" t="s">
        <v>299</v>
      </c>
      <c r="AE87" s="15">
        <v>10323943</v>
      </c>
      <c r="AF87" s="22">
        <f>AE87/$AE$128</f>
        <v>3.9401165217931917E-4</v>
      </c>
      <c r="AH87" s="4" t="s">
        <v>224</v>
      </c>
      <c r="AI87" s="15">
        <v>10697393</v>
      </c>
      <c r="AJ87" s="22">
        <f>AI87/$AI$126</f>
        <v>4.084835038347117E-4</v>
      </c>
      <c r="AL87" s="4" t="s">
        <v>342</v>
      </c>
      <c r="AM87" s="15">
        <v>10245776</v>
      </c>
      <c r="AN87" s="22">
        <f>AM87/$AM$130</f>
        <v>3.9574622579835152E-4</v>
      </c>
      <c r="AP87" s="4" t="s">
        <v>244</v>
      </c>
      <c r="AQ87" s="15">
        <v>10793191</v>
      </c>
      <c r="AR87" s="22">
        <f>AQ87/$AQ$132</f>
        <v>4.2689347062472156E-4</v>
      </c>
      <c r="AT87" s="4" t="s">
        <v>323</v>
      </c>
      <c r="AU87" s="15">
        <v>14075825</v>
      </c>
      <c r="AV87" s="22">
        <f>AU87/$AU$146</f>
        <v>5.6452479721920824E-4</v>
      </c>
      <c r="AX87" s="4" t="s">
        <v>359</v>
      </c>
      <c r="AY87" s="15">
        <v>12809867</v>
      </c>
      <c r="AZ87" s="22">
        <f>AY87/$AY$144</f>
        <v>5.2944629725523522E-4</v>
      </c>
      <c r="BB87" s="4" t="s">
        <v>371</v>
      </c>
      <c r="BC87" s="15">
        <v>11763134</v>
      </c>
      <c r="BD87" s="22">
        <f>BC87/$BC$143</f>
        <v>4.9549994502553292E-4</v>
      </c>
      <c r="BF87" s="4" t="s">
        <v>258</v>
      </c>
      <c r="BG87" s="15">
        <v>3600</v>
      </c>
      <c r="BH87" s="22">
        <f t="shared" si="8"/>
        <v>1.6889631699061293E-4</v>
      </c>
      <c r="BJ87" s="4" t="s">
        <v>109</v>
      </c>
      <c r="BK87" s="15">
        <v>2969</v>
      </c>
      <c r="BL87" s="22" t="e">
        <f>BK87/#REF!</f>
        <v>#REF!</v>
      </c>
      <c r="BN87" s="4" t="s">
        <v>361</v>
      </c>
      <c r="BO87" s="15">
        <v>3153</v>
      </c>
      <c r="BP87" s="22">
        <f t="shared" si="9"/>
        <v>1.5164980851145493E-4</v>
      </c>
      <c r="BR87" s="4" t="s">
        <v>292</v>
      </c>
      <c r="BS87" s="15">
        <v>3441</v>
      </c>
      <c r="BT87" s="22" t="e">
        <f>BS87/#REF!</f>
        <v>#REF!</v>
      </c>
      <c r="BV87" s="4" t="s">
        <v>361</v>
      </c>
      <c r="BW87" s="15">
        <v>2947</v>
      </c>
      <c r="BX87" s="22" t="e">
        <f>BW87/#REF!</f>
        <v>#REF!</v>
      </c>
      <c r="BZ87" s="4" t="s">
        <v>320</v>
      </c>
      <c r="CA87" s="15">
        <v>3235</v>
      </c>
      <c r="CB87" s="22" t="e">
        <f>CA87/#REF!</f>
        <v>#REF!</v>
      </c>
      <c r="CD87" s="4" t="s">
        <v>369</v>
      </c>
      <c r="CE87" s="15">
        <v>3482</v>
      </c>
      <c r="CF87" s="22" t="e">
        <f>CE87/#REF!</f>
        <v>#REF!</v>
      </c>
    </row>
    <row r="88" spans="2:84" s="3" customFormat="1" ht="12.75" customHeight="1" x14ac:dyDescent="0.2">
      <c r="B88" s="4" t="s">
        <v>378</v>
      </c>
      <c r="C88" s="15">
        <v>6062822</v>
      </c>
      <c r="D88" s="22">
        <f>C88/$C$121</f>
        <v>2.0302791878843397E-4</v>
      </c>
      <c r="F88" s="4" t="s">
        <v>372</v>
      </c>
      <c r="G88" s="15">
        <v>5885496</v>
      </c>
      <c r="H88" s="22">
        <f t="shared" si="7"/>
        <v>2.0204387236149695E-4</v>
      </c>
      <c r="J88" s="4" t="s">
        <v>372</v>
      </c>
      <c r="K88" s="15">
        <v>4616520</v>
      </c>
      <c r="L88" s="22">
        <f t="shared" si="10"/>
        <v>1.6159750129604941E-4</v>
      </c>
      <c r="N88" s="4" t="s">
        <v>373</v>
      </c>
      <c r="O88" s="15">
        <v>6184213</v>
      </c>
      <c r="P88" s="22" t="e">
        <f>O88/#REF!</f>
        <v>#REF!</v>
      </c>
      <c r="R88" s="4" t="s">
        <v>328</v>
      </c>
      <c r="S88" s="15">
        <v>7038370</v>
      </c>
      <c r="T88" s="22" t="e">
        <f>S88/#REF!</f>
        <v>#REF!</v>
      </c>
      <c r="V88" s="4" t="s">
        <v>342</v>
      </c>
      <c r="W88" s="15">
        <v>9599640</v>
      </c>
      <c r="X88" s="22" t="e">
        <f>W88/#REF!</f>
        <v>#REF!</v>
      </c>
      <c r="Z88" s="4" t="s">
        <v>342</v>
      </c>
      <c r="AA88" s="15">
        <v>9442732</v>
      </c>
      <c r="AB88" s="22">
        <f>AA88/$AA$123</f>
        <v>3.5608370110613201E-4</v>
      </c>
      <c r="AD88" s="4" t="s">
        <v>342</v>
      </c>
      <c r="AE88" s="15">
        <v>9535201</v>
      </c>
      <c r="AF88" s="22">
        <f>AE88/$AE$128</f>
        <v>3.6390943846473158E-4</v>
      </c>
      <c r="AH88" s="4" t="s">
        <v>317</v>
      </c>
      <c r="AI88" s="15">
        <v>10525922</v>
      </c>
      <c r="AJ88" s="22">
        <f>AI88/$AI$126</f>
        <v>4.0193582676179853E-4</v>
      </c>
      <c r="AL88" s="4" t="s">
        <v>317</v>
      </c>
      <c r="AM88" s="15">
        <v>9962587</v>
      </c>
      <c r="AN88" s="22">
        <f>AM88/$AM$130</f>
        <v>3.8480796422230208E-4</v>
      </c>
      <c r="AP88" s="4" t="s">
        <v>342</v>
      </c>
      <c r="AQ88" s="15">
        <v>10280920</v>
      </c>
      <c r="AR88" s="22">
        <f>AQ88/$AQ$132</f>
        <v>4.0663207201791499E-4</v>
      </c>
      <c r="AT88" s="4" t="s">
        <v>366</v>
      </c>
      <c r="AU88" s="15">
        <v>13958753</v>
      </c>
      <c r="AV88" s="22">
        <f>AU88/$AU$146</f>
        <v>5.5982950958526512E-4</v>
      </c>
      <c r="AX88" s="4" t="s">
        <v>312</v>
      </c>
      <c r="AY88" s="15">
        <v>12650300</v>
      </c>
      <c r="AZ88" s="22">
        <f>AY88/$AY$144</f>
        <v>5.2285121259790614E-4</v>
      </c>
      <c r="BB88" s="4" t="s">
        <v>374</v>
      </c>
      <c r="BC88" s="15">
        <v>11644221</v>
      </c>
      <c r="BD88" s="22">
        <f>BC88/$BC$143</f>
        <v>4.9049095805294373E-4</v>
      </c>
      <c r="BF88" s="4" t="s">
        <v>375</v>
      </c>
      <c r="BG88" s="15">
        <v>2655</v>
      </c>
      <c r="BH88" s="22">
        <f t="shared" si="8"/>
        <v>1.2456103378057702E-4</v>
      </c>
      <c r="BJ88" s="4" t="s">
        <v>376</v>
      </c>
      <c r="BK88" s="15">
        <v>2691</v>
      </c>
      <c r="BL88" s="22" t="e">
        <f>BK88/#REF!</f>
        <v>#REF!</v>
      </c>
      <c r="BN88" s="4" t="s">
        <v>376</v>
      </c>
      <c r="BO88" s="15">
        <v>2955</v>
      </c>
      <c r="BP88" s="22">
        <f t="shared" si="9"/>
        <v>1.4212660455164899E-4</v>
      </c>
      <c r="BR88" s="4" t="s">
        <v>109</v>
      </c>
      <c r="BS88" s="15">
        <v>3377</v>
      </c>
      <c r="BT88" s="22" t="e">
        <f>BS88/#REF!</f>
        <v>#REF!</v>
      </c>
      <c r="BV88" s="4" t="s">
        <v>377</v>
      </c>
      <c r="BW88" s="15">
        <v>2649</v>
      </c>
      <c r="BX88" s="22" t="e">
        <f>BW88/#REF!</f>
        <v>#REF!</v>
      </c>
      <c r="BZ88" s="4" t="s">
        <v>369</v>
      </c>
      <c r="CA88" s="15">
        <v>3106</v>
      </c>
      <c r="CB88" s="22" t="e">
        <f>CA88/#REF!</f>
        <v>#REF!</v>
      </c>
      <c r="CD88" s="4" t="s">
        <v>314</v>
      </c>
      <c r="CE88" s="15">
        <v>3215</v>
      </c>
      <c r="CF88" s="22" t="e">
        <f>CE88/#REF!</f>
        <v>#REF!</v>
      </c>
    </row>
    <row r="89" spans="2:84" s="3" customFormat="1" ht="12.75" customHeight="1" x14ac:dyDescent="0.2">
      <c r="B89" s="4" t="s">
        <v>382</v>
      </c>
      <c r="C89" s="15">
        <v>4876180</v>
      </c>
      <c r="D89" s="22">
        <f>C89/$C$121</f>
        <v>1.6329040783941636E-4</v>
      </c>
      <c r="F89" s="4" t="s">
        <v>344</v>
      </c>
      <c r="G89" s="15">
        <v>4336697</v>
      </c>
      <c r="H89" s="22">
        <f t="shared" si="7"/>
        <v>1.4887497249823747E-4</v>
      </c>
      <c r="J89" s="4" t="s">
        <v>379</v>
      </c>
      <c r="K89" s="15">
        <v>3722283</v>
      </c>
      <c r="L89" s="22">
        <f t="shared" si="10"/>
        <v>1.3029546756361125E-4</v>
      </c>
      <c r="N89" s="4" t="s">
        <v>380</v>
      </c>
      <c r="O89" s="15">
        <v>5478518</v>
      </c>
      <c r="P89" s="22" t="e">
        <f>O89/#REF!</f>
        <v>#REF!</v>
      </c>
      <c r="R89" s="4" t="s">
        <v>373</v>
      </c>
      <c r="S89" s="15">
        <v>6005348</v>
      </c>
      <c r="T89" s="22" t="e">
        <f>S89/#REF!</f>
        <v>#REF!</v>
      </c>
      <c r="V89" s="4" t="s">
        <v>340</v>
      </c>
      <c r="W89" s="15">
        <v>9586011</v>
      </c>
      <c r="X89" s="22" t="e">
        <f>W89/#REF!</f>
        <v>#REF!</v>
      </c>
      <c r="Z89" s="4" t="s">
        <v>340</v>
      </c>
      <c r="AA89" s="15">
        <v>9383314</v>
      </c>
      <c r="AB89" s="22">
        <f>AA89/$AA$123</f>
        <v>3.538430591656084E-4</v>
      </c>
      <c r="AD89" s="4" t="s">
        <v>340</v>
      </c>
      <c r="AE89" s="15">
        <v>9400618</v>
      </c>
      <c r="AF89" s="22">
        <f>AE89/$AE$128</f>
        <v>3.5877309954991486E-4</v>
      </c>
      <c r="AH89" s="4" t="s">
        <v>342</v>
      </c>
      <c r="AI89" s="15">
        <v>10266694</v>
      </c>
      <c r="AJ89" s="22">
        <f>AI89/$AI$126</f>
        <v>3.9203711950367825E-4</v>
      </c>
      <c r="AL89" s="4" t="s">
        <v>340</v>
      </c>
      <c r="AM89" s="15">
        <v>9292531</v>
      </c>
      <c r="AN89" s="22">
        <f>AM89/$AM$130</f>
        <v>3.5892684666970871E-4</v>
      </c>
      <c r="AP89" s="4" t="s">
        <v>279</v>
      </c>
      <c r="AQ89" s="15">
        <v>9874835</v>
      </c>
      <c r="AR89" s="22">
        <f>AQ89/$AQ$132</f>
        <v>3.9057055369412735E-4</v>
      </c>
      <c r="AT89" s="4" t="s">
        <v>359</v>
      </c>
      <c r="AU89" s="15">
        <v>13102245</v>
      </c>
      <c r="AV89" s="22">
        <f>AU89/$AU$146</f>
        <v>5.2547841435520728E-4</v>
      </c>
      <c r="AX89" s="4" t="s">
        <v>293</v>
      </c>
      <c r="AY89" s="15">
        <v>12081219</v>
      </c>
      <c r="AZ89" s="22">
        <f>AY89/$AY$144</f>
        <v>4.9933045096249595E-4</v>
      </c>
      <c r="BB89" s="4" t="s">
        <v>355</v>
      </c>
      <c r="BC89" s="15">
        <v>11324842</v>
      </c>
      <c r="BD89" s="22">
        <f>BC89/$BC$143</f>
        <v>4.7703771702531367E-4</v>
      </c>
      <c r="BF89" s="4" t="s">
        <v>376</v>
      </c>
      <c r="BG89" s="15">
        <v>2546</v>
      </c>
      <c r="BH89" s="22">
        <f t="shared" si="8"/>
        <v>1.1944722862725014E-4</v>
      </c>
      <c r="BJ89" s="4" t="s">
        <v>381</v>
      </c>
      <c r="BK89" s="15">
        <v>2279</v>
      </c>
      <c r="BL89" s="22" t="e">
        <f>BK89/#REF!</f>
        <v>#REF!</v>
      </c>
      <c r="BN89" s="4" t="s">
        <v>337</v>
      </c>
      <c r="BO89" s="15">
        <v>2748</v>
      </c>
      <c r="BP89" s="22">
        <f t="shared" si="9"/>
        <v>1.3217052768457917E-4</v>
      </c>
      <c r="BR89" s="4" t="s">
        <v>361</v>
      </c>
      <c r="BS89" s="15">
        <v>3093</v>
      </c>
      <c r="BT89" s="22" t="e">
        <f>BS89/#REF!</f>
        <v>#REF!</v>
      </c>
      <c r="BV89" s="4" t="s">
        <v>357</v>
      </c>
      <c r="BW89" s="15">
        <v>2518</v>
      </c>
      <c r="BX89" s="22" t="e">
        <f>BW89/#REF!</f>
        <v>#REF!</v>
      </c>
      <c r="BZ89" s="4" t="s">
        <v>350</v>
      </c>
      <c r="CA89" s="15">
        <v>3045</v>
      </c>
      <c r="CB89" s="22" t="e">
        <f>CA89/#REF!</f>
        <v>#REF!</v>
      </c>
      <c r="CD89" s="4" t="s">
        <v>362</v>
      </c>
      <c r="CE89" s="15">
        <v>3213</v>
      </c>
      <c r="CF89" s="22" t="e">
        <f>CE89/#REF!</f>
        <v>#REF!</v>
      </c>
    </row>
    <row r="90" spans="2:84" s="3" customFormat="1" ht="12.75" customHeight="1" x14ac:dyDescent="0.2">
      <c r="B90" s="4" t="s">
        <v>379</v>
      </c>
      <c r="C90" s="15">
        <v>4294823</v>
      </c>
      <c r="D90" s="22">
        <f>C90/$C$121</f>
        <v>1.4382229517124177E-4</v>
      </c>
      <c r="F90" s="4" t="s">
        <v>379</v>
      </c>
      <c r="G90" s="15">
        <v>3777452</v>
      </c>
      <c r="H90" s="22">
        <f t="shared" si="7"/>
        <v>1.2967658626217423E-4</v>
      </c>
      <c r="J90" s="4" t="s">
        <v>383</v>
      </c>
      <c r="K90" s="15">
        <v>3115139</v>
      </c>
      <c r="L90" s="22">
        <f t="shared" si="10"/>
        <v>1.0904288914374335E-4</v>
      </c>
      <c r="N90" s="4" t="s">
        <v>274</v>
      </c>
      <c r="O90" s="15">
        <v>5268488</v>
      </c>
      <c r="P90" s="22" t="e">
        <f>O90/#REF!</f>
        <v>#REF!</v>
      </c>
      <c r="R90" s="4" t="s">
        <v>335</v>
      </c>
      <c r="S90" s="15">
        <v>5380264</v>
      </c>
      <c r="T90" s="22" t="e">
        <f>S90/#REF!</f>
        <v>#REF!</v>
      </c>
      <c r="V90" s="4" t="s">
        <v>299</v>
      </c>
      <c r="W90" s="15">
        <v>8730966</v>
      </c>
      <c r="X90" s="22" t="e">
        <f>W90/#REF!</f>
        <v>#REF!</v>
      </c>
      <c r="Z90" s="4" t="s">
        <v>384</v>
      </c>
      <c r="AA90" s="15">
        <v>7840525</v>
      </c>
      <c r="AB90" s="22">
        <f>AA90/$AA$123</f>
        <v>2.9566476742272845E-4</v>
      </c>
      <c r="AD90" s="4" t="s">
        <v>329</v>
      </c>
      <c r="AE90" s="15">
        <v>8985067</v>
      </c>
      <c r="AF90" s="22">
        <f>AE90/$AE$128</f>
        <v>3.4291366134158997E-4</v>
      </c>
      <c r="AH90" s="4" t="s">
        <v>345</v>
      </c>
      <c r="AI90" s="15">
        <v>9703925</v>
      </c>
      <c r="AJ90" s="22">
        <f>AI90/$AI$126</f>
        <v>3.705475983680561E-4</v>
      </c>
      <c r="AL90" s="4" t="s">
        <v>345</v>
      </c>
      <c r="AM90" s="15">
        <v>9003723</v>
      </c>
      <c r="AN90" s="22">
        <f>AM90/$AM$130</f>
        <v>3.4777154950330855E-4</v>
      </c>
      <c r="AP90" s="4" t="s">
        <v>317</v>
      </c>
      <c r="AQ90" s="15">
        <v>9485816</v>
      </c>
      <c r="AR90" s="22">
        <f>AQ90/$AQ$132</f>
        <v>3.7518403166843928E-4</v>
      </c>
      <c r="AT90" s="4" t="s">
        <v>293</v>
      </c>
      <c r="AU90" s="15">
        <v>12722235</v>
      </c>
      <c r="AV90" s="22">
        <f>AU90/$AU$146</f>
        <v>5.1023773978080245E-4</v>
      </c>
      <c r="AX90" s="4" t="s">
        <v>288</v>
      </c>
      <c r="AY90" s="15">
        <v>12076844</v>
      </c>
      <c r="AZ90" s="22">
        <f>AY90/$AY$144</f>
        <v>4.9914962726225836E-4</v>
      </c>
      <c r="BB90" s="4" t="s">
        <v>286</v>
      </c>
      <c r="BC90" s="15">
        <v>10275916</v>
      </c>
      <c r="BD90" s="22">
        <f>BC90/$BC$143</f>
        <v>4.3285367769227092E-4</v>
      </c>
      <c r="BF90" s="4" t="s">
        <v>385</v>
      </c>
      <c r="BG90" s="15">
        <v>2278</v>
      </c>
      <c r="BH90" s="22">
        <f t="shared" si="8"/>
        <v>1.0687383614017118E-4</v>
      </c>
      <c r="BJ90" s="4" t="s">
        <v>386</v>
      </c>
      <c r="BK90" s="15">
        <v>2159</v>
      </c>
      <c r="BL90" s="22" t="e">
        <f>BK90/#REF!</f>
        <v>#REF!</v>
      </c>
      <c r="BN90" s="4" t="s">
        <v>185</v>
      </c>
      <c r="BO90" s="15">
        <v>2582</v>
      </c>
      <c r="BP90" s="22">
        <f t="shared" si="9"/>
        <v>1.2418642739504493E-4</v>
      </c>
      <c r="BR90" s="4" t="s">
        <v>376</v>
      </c>
      <c r="BS90" s="15">
        <v>2893</v>
      </c>
      <c r="BT90" s="22" t="e">
        <f>BS90/#REF!</f>
        <v>#REF!</v>
      </c>
      <c r="BV90" s="4" t="s">
        <v>376</v>
      </c>
      <c r="BW90" s="15">
        <v>2386</v>
      </c>
      <c r="BX90" s="22" t="e">
        <f>BW90/#REF!</f>
        <v>#REF!</v>
      </c>
      <c r="BZ90" s="4" t="s">
        <v>341</v>
      </c>
      <c r="CA90" s="15">
        <v>2986</v>
      </c>
      <c r="CB90" s="22" t="e">
        <f>CA90/#REF!</f>
        <v>#REF!</v>
      </c>
      <c r="CD90" s="4" t="s">
        <v>377</v>
      </c>
      <c r="CE90" s="15">
        <v>3101</v>
      </c>
      <c r="CF90" s="22" t="e">
        <f>CE90/#REF!</f>
        <v>#REF!</v>
      </c>
    </row>
    <row r="91" spans="2:84" s="3" customFormat="1" ht="12.75" customHeight="1" x14ac:dyDescent="0.2">
      <c r="B91" s="4" t="s">
        <v>383</v>
      </c>
      <c r="C91" s="15">
        <v>3335100</v>
      </c>
      <c r="D91" s="22">
        <f>C91/$C$121</f>
        <v>1.1168370305961584E-4</v>
      </c>
      <c r="F91" s="4" t="s">
        <v>383</v>
      </c>
      <c r="G91" s="15">
        <v>3238284</v>
      </c>
      <c r="H91" s="22">
        <f t="shared" si="7"/>
        <v>1.1116742567937821E-4</v>
      </c>
      <c r="J91" s="4" t="s">
        <v>387</v>
      </c>
      <c r="K91" s="15">
        <v>2978615</v>
      </c>
      <c r="L91" s="22">
        <f t="shared" si="10"/>
        <v>1.0426397834796171E-4</v>
      </c>
      <c r="N91" s="4" t="s">
        <v>372</v>
      </c>
      <c r="O91" s="15">
        <v>4717603</v>
      </c>
      <c r="P91" s="22" t="e">
        <f>O91/#REF!</f>
        <v>#REF!</v>
      </c>
      <c r="R91" s="4" t="s">
        <v>316</v>
      </c>
      <c r="S91" s="15">
        <v>5362513</v>
      </c>
      <c r="T91" s="22" t="e">
        <f>S91/#REF!</f>
        <v>#REF!</v>
      </c>
      <c r="V91" s="4" t="s">
        <v>347</v>
      </c>
      <c r="W91" s="15">
        <v>7877033</v>
      </c>
      <c r="X91" s="22" t="e">
        <f>W91/#REF!</f>
        <v>#REF!</v>
      </c>
      <c r="Z91" s="4" t="s">
        <v>347</v>
      </c>
      <c r="AA91" s="15">
        <v>7394048</v>
      </c>
      <c r="AB91" s="22">
        <f>AA91/$AA$123</f>
        <v>2.7882820120240555E-4</v>
      </c>
      <c r="AD91" s="4" t="s">
        <v>279</v>
      </c>
      <c r="AE91" s="15">
        <v>7923924</v>
      </c>
      <c r="AF91" s="22">
        <f>AE91/$AE$128</f>
        <v>3.0241530653388529E-4</v>
      </c>
      <c r="AH91" s="4" t="s">
        <v>340</v>
      </c>
      <c r="AI91" s="15">
        <v>9484971</v>
      </c>
      <c r="AJ91" s="22">
        <f>AI91/$AI$126</f>
        <v>3.621867671731448E-4</v>
      </c>
      <c r="AL91" s="4" t="s">
        <v>384</v>
      </c>
      <c r="AM91" s="15">
        <v>8300803</v>
      </c>
      <c r="AN91" s="22">
        <f>AM91/$AM$130</f>
        <v>3.2062104991809634E-4</v>
      </c>
      <c r="AP91" s="4" t="s">
        <v>340</v>
      </c>
      <c r="AQ91" s="15">
        <v>8991376</v>
      </c>
      <c r="AR91" s="22">
        <f>AQ91/$AQ$132</f>
        <v>3.5562788672338202E-4</v>
      </c>
      <c r="AT91" s="4" t="s">
        <v>288</v>
      </c>
      <c r="AU91" s="15">
        <v>12720694</v>
      </c>
      <c r="AV91" s="22">
        <f>AU91/$AU$146</f>
        <v>5.1017593646110254E-4</v>
      </c>
      <c r="AX91" s="4" t="s">
        <v>297</v>
      </c>
      <c r="AY91" s="15">
        <v>11993567</v>
      </c>
      <c r="AZ91" s="22">
        <f>AY91/$AY$144</f>
        <v>4.9570769462575835E-4</v>
      </c>
      <c r="BB91" s="4" t="s">
        <v>293</v>
      </c>
      <c r="BC91" s="15">
        <v>10092971</v>
      </c>
      <c r="BD91" s="22">
        <f>BC91/$BC$143</f>
        <v>4.2514746288228102E-4</v>
      </c>
      <c r="BF91" s="4" t="s">
        <v>334</v>
      </c>
      <c r="BG91" s="15">
        <v>2139</v>
      </c>
      <c r="BH91" s="22">
        <f t="shared" si="8"/>
        <v>1.0035256167858918E-4</v>
      </c>
      <c r="BJ91" s="4" t="s">
        <v>385</v>
      </c>
      <c r="BK91" s="15">
        <v>2130</v>
      </c>
      <c r="BL91" s="22" t="e">
        <f>BK91/#REF!</f>
        <v>#REF!</v>
      </c>
      <c r="BN91" s="4" t="s">
        <v>381</v>
      </c>
      <c r="BO91" s="15">
        <v>2494</v>
      </c>
      <c r="BP91" s="22">
        <f t="shared" si="9"/>
        <v>1.1995389230179783E-4</v>
      </c>
      <c r="BR91" s="4" t="s">
        <v>388</v>
      </c>
      <c r="BS91" s="15">
        <v>2526</v>
      </c>
      <c r="BT91" s="22" t="e">
        <f>BS91/#REF!</f>
        <v>#REF!</v>
      </c>
      <c r="BV91" s="4" t="s">
        <v>385</v>
      </c>
      <c r="BW91" s="15">
        <v>2007</v>
      </c>
      <c r="BX91" s="22" t="e">
        <f>BW91/#REF!</f>
        <v>#REF!</v>
      </c>
      <c r="BZ91" s="4" t="s">
        <v>377</v>
      </c>
      <c r="CA91" s="15">
        <v>2903</v>
      </c>
      <c r="CB91" s="22" t="e">
        <f>CA91/#REF!</f>
        <v>#REF!</v>
      </c>
      <c r="CD91" s="4" t="s">
        <v>341</v>
      </c>
      <c r="CE91" s="15">
        <v>3024</v>
      </c>
      <c r="CF91" s="22" t="e">
        <f>CE91/#REF!</f>
        <v>#REF!</v>
      </c>
    </row>
    <row r="92" spans="2:84" s="3" customFormat="1" ht="12.75" customHeight="1" x14ac:dyDescent="0.2">
      <c r="B92" s="4" t="s">
        <v>387</v>
      </c>
      <c r="C92" s="15">
        <v>3120908</v>
      </c>
      <c r="D92" s="22">
        <f>C92/$C$121</f>
        <v>1.0451097788623416E-4</v>
      </c>
      <c r="F92" s="4" t="s">
        <v>387</v>
      </c>
      <c r="G92" s="15">
        <v>3116517</v>
      </c>
      <c r="H92" s="22">
        <f t="shared" si="7"/>
        <v>1.0698727226395793E-4</v>
      </c>
      <c r="J92" s="4" t="s">
        <v>389</v>
      </c>
      <c r="K92" s="15">
        <v>2666690</v>
      </c>
      <c r="L92" s="22">
        <f t="shared" si="10"/>
        <v>9.3345299214811587E-5</v>
      </c>
      <c r="N92" s="4" t="s">
        <v>379</v>
      </c>
      <c r="O92" s="15">
        <v>3671549</v>
      </c>
      <c r="P92" s="22" t="e">
        <f>O92/#REF!</f>
        <v>#REF!</v>
      </c>
      <c r="R92" s="4" t="s">
        <v>372</v>
      </c>
      <c r="S92" s="15">
        <v>4215573</v>
      </c>
      <c r="T92" s="22" t="e">
        <f>S92/#REF!</f>
        <v>#REF!</v>
      </c>
      <c r="V92" s="4" t="s">
        <v>358</v>
      </c>
      <c r="W92" s="15">
        <v>6627594</v>
      </c>
      <c r="X92" s="22" t="e">
        <f>W92/#REF!</f>
        <v>#REF!</v>
      </c>
      <c r="Z92" s="4" t="s">
        <v>358</v>
      </c>
      <c r="AA92" s="15">
        <v>6595301</v>
      </c>
      <c r="AB92" s="22">
        <f>AA92/$AA$123</f>
        <v>2.4870759754581337E-4</v>
      </c>
      <c r="AD92" s="4" t="s">
        <v>384</v>
      </c>
      <c r="AE92" s="15">
        <v>7409865</v>
      </c>
      <c r="AF92" s="22">
        <f>AE92/$AE$128</f>
        <v>2.8279632608158636E-4</v>
      </c>
      <c r="AH92" s="4" t="s">
        <v>329</v>
      </c>
      <c r="AI92" s="15">
        <v>8416763</v>
      </c>
      <c r="AJ92" s="22">
        <f>AI92/$AI$126</f>
        <v>3.2139688998865043E-4</v>
      </c>
      <c r="AL92" s="4" t="s">
        <v>116</v>
      </c>
      <c r="AM92" s="15">
        <v>8255292</v>
      </c>
      <c r="AN92" s="22">
        <f>AM92/$AM$130</f>
        <v>3.1886317364964107E-4</v>
      </c>
      <c r="AP92" s="4" t="s">
        <v>249</v>
      </c>
      <c r="AQ92" s="15">
        <v>8518569</v>
      </c>
      <c r="AR92" s="22">
        <f>AQ92/$AQ$132</f>
        <v>3.3692737255980771E-4</v>
      </c>
      <c r="AT92" s="4" t="s">
        <v>279</v>
      </c>
      <c r="AU92" s="15">
        <v>12371469</v>
      </c>
      <c r="AV92" s="22">
        <f>AU92/$AU$146</f>
        <v>4.9616992457129309E-4</v>
      </c>
      <c r="AX92" s="4" t="s">
        <v>355</v>
      </c>
      <c r="AY92" s="15">
        <v>10961650</v>
      </c>
      <c r="AZ92" s="22">
        <f>AY92/$AY$144</f>
        <v>4.530573974193369E-4</v>
      </c>
      <c r="BB92" s="4" t="s">
        <v>116</v>
      </c>
      <c r="BC92" s="15">
        <v>9699111</v>
      </c>
      <c r="BD92" s="22">
        <f>BC92/$BC$143</f>
        <v>4.0855684950086784E-4</v>
      </c>
      <c r="BF92" s="4" t="s">
        <v>386</v>
      </c>
      <c r="BG92" s="15">
        <v>2048</v>
      </c>
      <c r="BH92" s="22">
        <f t="shared" si="8"/>
        <v>9.608323811021535E-5</v>
      </c>
      <c r="BJ92" s="4" t="s">
        <v>390</v>
      </c>
      <c r="BK92" s="15">
        <v>1777</v>
      </c>
      <c r="BL92" s="22" t="e">
        <f>BK92/#REF!</f>
        <v>#REF!</v>
      </c>
      <c r="BN92" s="4" t="s">
        <v>386</v>
      </c>
      <c r="BO92" s="15">
        <v>2215</v>
      </c>
      <c r="BP92" s="22">
        <f t="shared" si="9"/>
        <v>1.0653483217661677E-4</v>
      </c>
      <c r="BR92" s="4" t="s">
        <v>377</v>
      </c>
      <c r="BS92" s="15">
        <v>2494</v>
      </c>
      <c r="BT92" s="22" t="e">
        <f>BS92/#REF!</f>
        <v>#REF!</v>
      </c>
      <c r="BV92" s="4" t="s">
        <v>390</v>
      </c>
      <c r="BW92" s="15">
        <v>1576</v>
      </c>
      <c r="BX92" s="22" t="e">
        <f>BW92/#REF!</f>
        <v>#REF!</v>
      </c>
      <c r="BZ92" s="4" t="s">
        <v>361</v>
      </c>
      <c r="CA92" s="15">
        <v>2786</v>
      </c>
      <c r="CB92" s="22" t="e">
        <f>CA92/#REF!</f>
        <v>#REF!</v>
      </c>
      <c r="CD92" s="4" t="s">
        <v>301</v>
      </c>
      <c r="CE92" s="15">
        <v>2734</v>
      </c>
      <c r="CF92" s="22" t="e">
        <f>CE92/#REF!</f>
        <v>#REF!</v>
      </c>
    </row>
    <row r="93" spans="2:84" s="3" customFormat="1" ht="12.75" customHeight="1" x14ac:dyDescent="0.2">
      <c r="B93" s="4" t="s">
        <v>394</v>
      </c>
      <c r="C93" s="15">
        <v>2373659</v>
      </c>
      <c r="D93" s="22">
        <f>C93/$C$121</f>
        <v>7.9487579659016119E-5</v>
      </c>
      <c r="F93" s="4" t="s">
        <v>391</v>
      </c>
      <c r="G93" s="15">
        <v>2939249</v>
      </c>
      <c r="H93" s="22">
        <f t="shared" si="7"/>
        <v>1.0090181860537456E-4</v>
      </c>
      <c r="J93" s="4" t="s">
        <v>392</v>
      </c>
      <c r="K93" s="15">
        <v>2282622</v>
      </c>
      <c r="L93" s="22">
        <f t="shared" si="10"/>
        <v>7.9901313457624108E-5</v>
      </c>
      <c r="N93" s="4" t="s">
        <v>393</v>
      </c>
      <c r="O93" s="15">
        <v>3432943</v>
      </c>
      <c r="P93" s="22" t="e">
        <f>O93/#REF!</f>
        <v>#REF!</v>
      </c>
      <c r="R93" s="4" t="s">
        <v>274</v>
      </c>
      <c r="S93" s="15">
        <v>4199466</v>
      </c>
      <c r="T93" s="22" t="e">
        <f>S93/#REF!</f>
        <v>#REF!</v>
      </c>
      <c r="V93" s="4" t="s">
        <v>307</v>
      </c>
      <c r="W93" s="15">
        <v>6411698</v>
      </c>
      <c r="X93" s="22" t="e">
        <f>W93/#REF!</f>
        <v>#REF!</v>
      </c>
      <c r="Z93" s="4" t="s">
        <v>365</v>
      </c>
      <c r="AA93" s="15">
        <v>6312461</v>
      </c>
      <c r="AB93" s="22">
        <f>AA93/$AA$123</f>
        <v>2.3804175274360376E-4</v>
      </c>
      <c r="AD93" s="4" t="s">
        <v>347</v>
      </c>
      <c r="AE93" s="15">
        <v>6819959</v>
      </c>
      <c r="AF93" s="22">
        <f>AE93/$AE$128</f>
        <v>2.6028265686716957E-4</v>
      </c>
      <c r="AH93" s="4" t="s">
        <v>384</v>
      </c>
      <c r="AI93" s="15">
        <v>8113546</v>
      </c>
      <c r="AJ93" s="22">
        <f>AI93/$AI$126</f>
        <v>3.0981844815873452E-4</v>
      </c>
      <c r="AL93" s="4" t="s">
        <v>329</v>
      </c>
      <c r="AM93" s="15">
        <v>7936850</v>
      </c>
      <c r="AN93" s="22">
        <f>AM93/$AM$130</f>
        <v>3.0656325418666644E-4</v>
      </c>
      <c r="AP93" s="4" t="s">
        <v>345</v>
      </c>
      <c r="AQ93" s="15">
        <v>8424083</v>
      </c>
      <c r="AR93" s="22">
        <f>AQ93/$AQ$132</f>
        <v>3.3319025195613757E-4</v>
      </c>
      <c r="AT93" s="4" t="s">
        <v>297</v>
      </c>
      <c r="AU93" s="15">
        <v>12363066</v>
      </c>
      <c r="AV93" s="22">
        <f>AU93/$AU$146</f>
        <v>4.9583291399670621E-4</v>
      </c>
      <c r="AX93" s="4" t="s">
        <v>342</v>
      </c>
      <c r="AY93" s="15">
        <v>10237668</v>
      </c>
      <c r="AZ93" s="22">
        <f>AY93/$AY$144</f>
        <v>4.231344021860968E-4</v>
      </c>
      <c r="BB93" s="4" t="s">
        <v>236</v>
      </c>
      <c r="BC93" s="15">
        <v>9177564</v>
      </c>
      <c r="BD93" s="22">
        <f>BC93/$BC$143</f>
        <v>3.865876608621741E-4</v>
      </c>
      <c r="BF93" s="4" t="s">
        <v>381</v>
      </c>
      <c r="BG93" s="15">
        <v>2021</v>
      </c>
      <c r="BH93" s="22">
        <f t="shared" si="8"/>
        <v>9.4816515732785764E-5</v>
      </c>
      <c r="BJ93" s="4" t="s">
        <v>357</v>
      </c>
      <c r="BK93" s="15">
        <v>1670</v>
      </c>
      <c r="BL93" s="22" t="e">
        <f>BK93/#REF!</f>
        <v>#REF!</v>
      </c>
      <c r="BN93" s="4" t="s">
        <v>385</v>
      </c>
      <c r="BO93" s="15">
        <v>2035</v>
      </c>
      <c r="BP93" s="22">
        <f t="shared" si="9"/>
        <v>9.7877374031338655E-5</v>
      </c>
      <c r="BR93" s="4" t="s">
        <v>357</v>
      </c>
      <c r="BS93" s="15">
        <v>2256</v>
      </c>
      <c r="BT93" s="22" t="e">
        <f>BS93/#REF!</f>
        <v>#REF!</v>
      </c>
      <c r="BV93" s="4" t="s">
        <v>320</v>
      </c>
      <c r="BW93" s="15">
        <v>1566</v>
      </c>
      <c r="BX93" s="22" t="e">
        <f>BW93/#REF!</f>
        <v>#REF!</v>
      </c>
      <c r="BZ93" s="4" t="s">
        <v>376</v>
      </c>
      <c r="CA93" s="15">
        <v>2274</v>
      </c>
      <c r="CB93" s="22" t="e">
        <f>CA93/#REF!</f>
        <v>#REF!</v>
      </c>
      <c r="CD93" s="4" t="s">
        <v>361</v>
      </c>
      <c r="CE93" s="15">
        <v>2642</v>
      </c>
      <c r="CF93" s="22" t="e">
        <f>CE93/#REF!</f>
        <v>#REF!</v>
      </c>
    </row>
    <row r="94" spans="2:84" s="3" customFormat="1" ht="12.75" customHeight="1" x14ac:dyDescent="0.2">
      <c r="B94" s="4" t="s">
        <v>392</v>
      </c>
      <c r="C94" s="15">
        <v>2258061</v>
      </c>
      <c r="D94" s="22">
        <f>C94/$C$121</f>
        <v>7.5616507515366608E-5</v>
      </c>
      <c r="F94" s="4" t="s">
        <v>392</v>
      </c>
      <c r="G94" s="15">
        <v>2244287</v>
      </c>
      <c r="H94" s="22">
        <f t="shared" si="7"/>
        <v>7.7044387791711506E-5</v>
      </c>
      <c r="J94" s="4" t="s">
        <v>327</v>
      </c>
      <c r="K94" s="15">
        <v>2243898</v>
      </c>
      <c r="L94" s="22">
        <f t="shared" si="10"/>
        <v>7.8545811555717865E-5</v>
      </c>
      <c r="N94" s="4" t="s">
        <v>395</v>
      </c>
      <c r="O94" s="15">
        <v>3335358</v>
      </c>
      <c r="P94" s="22" t="e">
        <f>O94/#REF!</f>
        <v>#REF!</v>
      </c>
      <c r="R94" s="4" t="s">
        <v>389</v>
      </c>
      <c r="S94" s="15">
        <v>3774349</v>
      </c>
      <c r="T94" s="22" t="e">
        <f>S94/#REF!</f>
        <v>#REF!</v>
      </c>
      <c r="V94" s="4" t="s">
        <v>328</v>
      </c>
      <c r="W94" s="15">
        <v>6309700</v>
      </c>
      <c r="X94" s="22" t="e">
        <f>W94/#REF!</f>
        <v>#REF!</v>
      </c>
      <c r="Z94" s="4" t="s">
        <v>328</v>
      </c>
      <c r="AA94" s="15">
        <v>5677134</v>
      </c>
      <c r="AB94" s="22">
        <f>AA94/$AA$123</f>
        <v>2.1408368747471171E-4</v>
      </c>
      <c r="AD94" s="4" t="s">
        <v>335</v>
      </c>
      <c r="AE94" s="15">
        <v>6665214</v>
      </c>
      <c r="AF94" s="22">
        <f>AE94/$AE$128</f>
        <v>2.5437683841035623E-4</v>
      </c>
      <c r="AH94" s="4" t="s">
        <v>201</v>
      </c>
      <c r="AI94" s="15">
        <v>8039340</v>
      </c>
      <c r="AJ94" s="22">
        <f>AI94/$AI$126</f>
        <v>3.0698486740821345E-4</v>
      </c>
      <c r="AL94" s="4" t="s">
        <v>358</v>
      </c>
      <c r="AM94" s="15">
        <v>6529733</v>
      </c>
      <c r="AN94" s="22">
        <f>AM94/$AM$130</f>
        <v>2.5221293050140344E-4</v>
      </c>
      <c r="AP94" s="4" t="s">
        <v>366</v>
      </c>
      <c r="AQ94" s="15">
        <v>8281547</v>
      </c>
      <c r="AR94" s="22">
        <f>AQ94/$AQ$132</f>
        <v>3.2755265249839001E-4</v>
      </c>
      <c r="AT94" s="4" t="s">
        <v>396</v>
      </c>
      <c r="AU94" s="15">
        <v>11135880</v>
      </c>
      <c r="AV94" s="22">
        <f>AU94/$AU$146</f>
        <v>4.4661541322497521E-4</v>
      </c>
      <c r="AX94" s="4" t="s">
        <v>397</v>
      </c>
      <c r="AY94" s="15">
        <v>10094269</v>
      </c>
      <c r="AZ94" s="22">
        <f>AY94/$AY$144</f>
        <v>4.1720755926258297E-4</v>
      </c>
      <c r="BB94" s="4" t="s">
        <v>398</v>
      </c>
      <c r="BC94" s="15">
        <v>9067002</v>
      </c>
      <c r="BD94" s="22">
        <f>BC94/$BC$143</f>
        <v>3.8193044409307899E-4</v>
      </c>
      <c r="BF94" s="4" t="s">
        <v>357</v>
      </c>
      <c r="BG94" s="15">
        <v>1965</v>
      </c>
      <c r="BH94" s="22">
        <f t="shared" si="8"/>
        <v>9.2189239690709563E-5</v>
      </c>
      <c r="BJ94" s="4" t="s">
        <v>399</v>
      </c>
      <c r="BK94" s="15">
        <v>1458</v>
      </c>
      <c r="BL94" s="22" t="e">
        <f>BK94/#REF!</f>
        <v>#REF!</v>
      </c>
      <c r="BN94" s="4" t="s">
        <v>357</v>
      </c>
      <c r="BO94" s="15">
        <v>1761</v>
      </c>
      <c r="BP94" s="22">
        <f t="shared" si="9"/>
        <v>8.4698798854637532E-5</v>
      </c>
      <c r="BR94" s="4" t="s">
        <v>381</v>
      </c>
      <c r="BS94" s="15">
        <v>2183</v>
      </c>
      <c r="BT94" s="22" t="e">
        <f>BS94/#REF!</f>
        <v>#REF!</v>
      </c>
      <c r="BV94" s="4" t="s">
        <v>400</v>
      </c>
      <c r="BW94" s="15">
        <v>1434</v>
      </c>
      <c r="BX94" s="22" t="e">
        <f>BW94/#REF!</f>
        <v>#REF!</v>
      </c>
      <c r="BZ94" s="4" t="s">
        <v>385</v>
      </c>
      <c r="CA94" s="15">
        <v>1955</v>
      </c>
      <c r="CB94" s="22" t="e">
        <f>CA94/#REF!</f>
        <v>#REF!</v>
      </c>
      <c r="CD94" s="4" t="s">
        <v>376</v>
      </c>
      <c r="CE94" s="15">
        <v>2481</v>
      </c>
      <c r="CF94" s="22" t="e">
        <f>CE94/#REF!</f>
        <v>#REF!</v>
      </c>
    </row>
    <row r="95" spans="2:84" s="3" customFormat="1" ht="12.75" customHeight="1" x14ac:dyDescent="0.2">
      <c r="B95" s="4" t="s">
        <v>402</v>
      </c>
      <c r="C95" s="15">
        <v>2084155</v>
      </c>
      <c r="D95" s="22">
        <f>C95/$C$121</f>
        <v>6.9792854232320959E-5</v>
      </c>
      <c r="F95" s="4" t="s">
        <v>401</v>
      </c>
      <c r="G95" s="15">
        <v>2110702</v>
      </c>
      <c r="H95" s="22">
        <f t="shared" si="7"/>
        <v>7.2458532888503591E-5</v>
      </c>
      <c r="J95" s="4" t="s">
        <v>402</v>
      </c>
      <c r="K95" s="15">
        <v>2034776</v>
      </c>
      <c r="L95" s="22">
        <f t="shared" si="10"/>
        <v>7.1225667233580748E-5</v>
      </c>
      <c r="N95" s="4" t="s">
        <v>389</v>
      </c>
      <c r="O95" s="15">
        <v>3116522</v>
      </c>
      <c r="P95" s="22" t="e">
        <f>O95/#REF!</f>
        <v>#REF!</v>
      </c>
      <c r="R95" s="4" t="s">
        <v>395</v>
      </c>
      <c r="S95" s="15">
        <v>3716822</v>
      </c>
      <c r="T95" s="22" t="e">
        <f>S95/#REF!</f>
        <v>#REF!</v>
      </c>
      <c r="V95" s="4" t="s">
        <v>373</v>
      </c>
      <c r="W95" s="15">
        <v>5249158</v>
      </c>
      <c r="X95" s="22" t="e">
        <f>W95/#REF!</f>
        <v>#REF!</v>
      </c>
      <c r="Z95" s="4" t="s">
        <v>259</v>
      </c>
      <c r="AA95" s="15">
        <v>5385623</v>
      </c>
      <c r="AB95" s="22">
        <f>AA95/$AA$123</f>
        <v>2.0309086084433086E-4</v>
      </c>
      <c r="AD95" s="4" t="s">
        <v>358</v>
      </c>
      <c r="AE95" s="15">
        <v>6323554</v>
      </c>
      <c r="AF95" s="22">
        <f>AE95/$AE$128</f>
        <v>2.4133743853343073E-4</v>
      </c>
      <c r="AH95" s="4" t="s">
        <v>347</v>
      </c>
      <c r="AI95" s="15">
        <v>6171756</v>
      </c>
      <c r="AJ95" s="22">
        <f>AI95/$AI$126</f>
        <v>2.356705522264074E-4</v>
      </c>
      <c r="AL95" s="4" t="s">
        <v>389</v>
      </c>
      <c r="AM95" s="15">
        <v>6426025</v>
      </c>
      <c r="AN95" s="22">
        <f>AM95/$AM$130</f>
        <v>2.4820717734175057E-4</v>
      </c>
      <c r="AP95" s="4" t="s">
        <v>329</v>
      </c>
      <c r="AQ95" s="15">
        <v>7438186</v>
      </c>
      <c r="AR95" s="22">
        <f>AQ95/$AQ$132</f>
        <v>2.941959460082023E-4</v>
      </c>
      <c r="AT95" s="4" t="s">
        <v>397</v>
      </c>
      <c r="AU95" s="15">
        <v>10804836</v>
      </c>
      <c r="AV95" s="22">
        <f>AU95/$AU$146</f>
        <v>4.3333856821087225E-4</v>
      </c>
      <c r="AX95" s="4" t="s">
        <v>335</v>
      </c>
      <c r="AY95" s="15">
        <v>8645547</v>
      </c>
      <c r="AZ95" s="22">
        <f>AY95/$AY$144</f>
        <v>3.573302397984387E-4</v>
      </c>
      <c r="BB95" s="4" t="s">
        <v>340</v>
      </c>
      <c r="BC95" s="15">
        <v>7803326</v>
      </c>
      <c r="BD95" s="22">
        <f>BC95/$BC$143</f>
        <v>3.2870046401038287E-4</v>
      </c>
      <c r="BF95" s="4" t="s">
        <v>390</v>
      </c>
      <c r="BG95" s="15">
        <v>1860</v>
      </c>
      <c r="BH95" s="22">
        <f t="shared" si="8"/>
        <v>8.7263097111816684E-5</v>
      </c>
      <c r="BJ95" s="4" t="s">
        <v>375</v>
      </c>
      <c r="BK95" s="15">
        <v>1279</v>
      </c>
      <c r="BL95" s="22" t="e">
        <f>BK95/#REF!</f>
        <v>#REF!</v>
      </c>
      <c r="BN95" s="4" t="s">
        <v>390</v>
      </c>
      <c r="BO95" s="15">
        <v>1695</v>
      </c>
      <c r="BP95" s="22">
        <f t="shared" si="9"/>
        <v>8.152439753470222E-5</v>
      </c>
      <c r="BR95" s="4" t="s">
        <v>385</v>
      </c>
      <c r="BS95" s="15">
        <v>2053</v>
      </c>
      <c r="BT95" s="22" t="e">
        <f>BS95/#REF!</f>
        <v>#REF!</v>
      </c>
      <c r="BV95" s="4" t="s">
        <v>399</v>
      </c>
      <c r="BW95" s="15">
        <v>1337</v>
      </c>
      <c r="BX95" s="22" t="e">
        <f>BW95/#REF!</f>
        <v>#REF!</v>
      </c>
      <c r="BZ95" s="4" t="s">
        <v>390</v>
      </c>
      <c r="CA95" s="15">
        <v>1496</v>
      </c>
      <c r="CB95" s="22" t="e">
        <f>CA95/#REF!</f>
        <v>#REF!</v>
      </c>
      <c r="CD95" s="4" t="s">
        <v>403</v>
      </c>
      <c r="CE95" s="15">
        <v>2126</v>
      </c>
      <c r="CF95" s="22" t="e">
        <f>CE95/#REF!</f>
        <v>#REF!</v>
      </c>
    </row>
    <row r="96" spans="2:84" s="3" customFormat="1" ht="12.75" customHeight="1" x14ac:dyDescent="0.2">
      <c r="B96" s="4" t="s">
        <v>389</v>
      </c>
      <c r="C96" s="15">
        <v>2039714</v>
      </c>
      <c r="D96" s="22">
        <f>C96/$C$121</f>
        <v>6.8304642350316711E-5</v>
      </c>
      <c r="F96" s="4" t="s">
        <v>402</v>
      </c>
      <c r="G96" s="15">
        <v>2090503</v>
      </c>
      <c r="H96" s="22">
        <f t="shared" si="7"/>
        <v>7.1765119083136989E-5</v>
      </c>
      <c r="J96" s="4" t="s">
        <v>401</v>
      </c>
      <c r="K96" s="15">
        <v>1921649</v>
      </c>
      <c r="L96" s="22">
        <f t="shared" si="10"/>
        <v>6.7265749258760288E-5</v>
      </c>
      <c r="N96" s="4" t="s">
        <v>383</v>
      </c>
      <c r="O96" s="15">
        <v>3076584</v>
      </c>
      <c r="P96" s="22" t="e">
        <f>O96/#REF!</f>
        <v>#REF!</v>
      </c>
      <c r="R96" s="4" t="s">
        <v>379</v>
      </c>
      <c r="S96" s="15">
        <v>3416008</v>
      </c>
      <c r="T96" s="22" t="e">
        <f>S96/#REF!</f>
        <v>#REF!</v>
      </c>
      <c r="V96" s="4" t="s">
        <v>380</v>
      </c>
      <c r="W96" s="15">
        <v>5012738</v>
      </c>
      <c r="X96" s="22" t="e">
        <f>W96/#REF!</f>
        <v>#REF!</v>
      </c>
      <c r="Z96" s="4" t="s">
        <v>307</v>
      </c>
      <c r="AA96" s="15">
        <v>5207155</v>
      </c>
      <c r="AB96" s="22">
        <f>AA96/$AA$123</f>
        <v>1.9636086512179958E-4</v>
      </c>
      <c r="AD96" s="4" t="s">
        <v>224</v>
      </c>
      <c r="AE96" s="15">
        <v>5646435</v>
      </c>
      <c r="AF96" s="22">
        <f>AE96/$AE$128</f>
        <v>2.1549529896408126E-4</v>
      </c>
      <c r="AH96" s="4" t="s">
        <v>358</v>
      </c>
      <c r="AI96" s="15">
        <v>6130363</v>
      </c>
      <c r="AJ96" s="22">
        <f>AI96/$AI$126</f>
        <v>2.3408994677662817E-4</v>
      </c>
      <c r="AL96" s="4" t="s">
        <v>395</v>
      </c>
      <c r="AM96" s="15">
        <v>6254766</v>
      </c>
      <c r="AN96" s="22">
        <f>AM96/$AM$130</f>
        <v>2.4159224618534037E-4</v>
      </c>
      <c r="AP96" s="4" t="s">
        <v>358</v>
      </c>
      <c r="AQ96" s="15">
        <v>7293188</v>
      </c>
      <c r="AR96" s="22">
        <f>AQ96/$AQ$132</f>
        <v>2.8846096925724482E-4</v>
      </c>
      <c r="AT96" s="4" t="s">
        <v>342</v>
      </c>
      <c r="AU96" s="15">
        <v>10210817</v>
      </c>
      <c r="AV96" s="22">
        <f>AU96/$AU$146</f>
        <v>4.095148523349391E-4</v>
      </c>
      <c r="AX96" s="4" t="s">
        <v>395</v>
      </c>
      <c r="AY96" s="15">
        <v>8530651</v>
      </c>
      <c r="AZ96" s="22">
        <f>AY96/$AY$144</f>
        <v>3.5258145811558147E-4</v>
      </c>
      <c r="BB96" s="4" t="s">
        <v>404</v>
      </c>
      <c r="BC96" s="15">
        <v>7562512</v>
      </c>
      <c r="BD96" s="22">
        <f>BC96/$BC$143</f>
        <v>3.1855662617249217E-4</v>
      </c>
      <c r="BF96" s="4" t="s">
        <v>399</v>
      </c>
      <c r="BG96" s="15">
        <v>1476</v>
      </c>
      <c r="BH96" s="22">
        <f t="shared" si="8"/>
        <v>6.9247489966151306E-5</v>
      </c>
      <c r="BJ96" s="4" t="s">
        <v>360</v>
      </c>
      <c r="BK96" s="15">
        <v>1209</v>
      </c>
      <c r="BL96" s="22" t="e">
        <f>BK96/#REF!</f>
        <v>#REF!</v>
      </c>
      <c r="BN96" s="4" t="s">
        <v>399</v>
      </c>
      <c r="BO96" s="15">
        <v>1363</v>
      </c>
      <c r="BP96" s="22">
        <f t="shared" si="9"/>
        <v>6.5556196955633708E-5</v>
      </c>
      <c r="BR96" s="4" t="s">
        <v>306</v>
      </c>
      <c r="BS96" s="15">
        <v>1848</v>
      </c>
      <c r="BT96" s="22" t="e">
        <f>BS96/#REF!</f>
        <v>#REF!</v>
      </c>
      <c r="BV96" s="4" t="s">
        <v>405</v>
      </c>
      <c r="BW96" s="15">
        <v>1275</v>
      </c>
      <c r="BX96" s="22" t="e">
        <f>BW96/#REF!</f>
        <v>#REF!</v>
      </c>
      <c r="BZ96" s="4" t="s">
        <v>400</v>
      </c>
      <c r="CA96" s="15">
        <v>1428</v>
      </c>
      <c r="CB96" s="22" t="e">
        <f>CA96/#REF!</f>
        <v>#REF!</v>
      </c>
      <c r="CD96" s="4" t="s">
        <v>406</v>
      </c>
      <c r="CE96" s="15">
        <v>1992</v>
      </c>
      <c r="CF96" s="22" t="e">
        <f>CE96/#REF!</f>
        <v>#REF!</v>
      </c>
    </row>
    <row r="97" spans="2:84" s="3" customFormat="1" ht="12.75" customHeight="1" x14ac:dyDescent="0.2">
      <c r="B97" s="4" t="s">
        <v>391</v>
      </c>
      <c r="C97" s="15">
        <v>1889806</v>
      </c>
      <c r="D97" s="22">
        <f>C97/$C$121</f>
        <v>6.3284618795322585E-5</v>
      </c>
      <c r="F97" s="4" t="s">
        <v>382</v>
      </c>
      <c r="G97" s="15">
        <v>2017287</v>
      </c>
      <c r="H97" s="22">
        <f t="shared" si="7"/>
        <v>6.9251678557679262E-5</v>
      </c>
      <c r="J97" s="4" t="s">
        <v>391</v>
      </c>
      <c r="K97" s="15">
        <v>1800416</v>
      </c>
      <c r="L97" s="22">
        <f t="shared" si="10"/>
        <v>6.3022087393410645E-5</v>
      </c>
      <c r="N97" s="4" t="s">
        <v>387</v>
      </c>
      <c r="O97" s="15">
        <v>2958317</v>
      </c>
      <c r="P97" s="22" t="e">
        <f>O97/#REF!</f>
        <v>#REF!</v>
      </c>
      <c r="R97" s="4" t="s">
        <v>383</v>
      </c>
      <c r="S97" s="15">
        <v>3085505</v>
      </c>
      <c r="T97" s="22" t="e">
        <f>S97/#REF!</f>
        <v>#REF!</v>
      </c>
      <c r="V97" s="4" t="s">
        <v>335</v>
      </c>
      <c r="W97" s="15">
        <v>4742666</v>
      </c>
      <c r="X97" s="22" t="e">
        <f>W97/#REF!</f>
        <v>#REF!</v>
      </c>
      <c r="Z97" s="4" t="s">
        <v>407</v>
      </c>
      <c r="AA97" s="15">
        <v>5142588</v>
      </c>
      <c r="AB97" s="22">
        <f>AA97/$AA$123</f>
        <v>1.9392605533059511E-4</v>
      </c>
      <c r="AD97" s="4" t="s">
        <v>328</v>
      </c>
      <c r="AE97" s="15">
        <v>5164586</v>
      </c>
      <c r="AF97" s="22">
        <f>AE97/$AE$128</f>
        <v>1.9710560806875639E-4</v>
      </c>
      <c r="AH97" s="4" t="s">
        <v>395</v>
      </c>
      <c r="AI97" s="15">
        <v>5618047</v>
      </c>
      <c r="AJ97" s="22">
        <f>AI97/$AI$126</f>
        <v>2.1452699019920932E-4</v>
      </c>
      <c r="AL97" s="4" t="s">
        <v>408</v>
      </c>
      <c r="AM97" s="15">
        <v>6014752</v>
      </c>
      <c r="AN97" s="22">
        <f>AM97/$AM$130</f>
        <v>2.3232163216461949E-4</v>
      </c>
      <c r="AP97" s="4" t="s">
        <v>409</v>
      </c>
      <c r="AQ97" s="15">
        <v>6898409</v>
      </c>
      <c r="AR97" s="22">
        <f>AQ97/$AQ$132</f>
        <v>2.7284662708172355E-4</v>
      </c>
      <c r="AT97" s="4" t="s">
        <v>318</v>
      </c>
      <c r="AU97" s="15">
        <v>8979494</v>
      </c>
      <c r="AV97" s="22">
        <f>AU97/$AU$146</f>
        <v>3.6013143311181385E-4</v>
      </c>
      <c r="AX97" s="4" t="s">
        <v>404</v>
      </c>
      <c r="AY97" s="15">
        <v>7909186</v>
      </c>
      <c r="AZ97" s="22">
        <f>AY97/$AY$144</f>
        <v>3.2689560648857204E-4</v>
      </c>
      <c r="BB97" s="4" t="s">
        <v>410</v>
      </c>
      <c r="BC97" s="15">
        <v>7177806</v>
      </c>
      <c r="BD97" s="22">
        <f>BC97/$BC$143</f>
        <v>3.0235160786266143E-4</v>
      </c>
      <c r="BF97" s="4" t="s">
        <v>411</v>
      </c>
      <c r="BG97" s="15">
        <v>1101</v>
      </c>
      <c r="BH97" s="22">
        <f t="shared" si="8"/>
        <v>5.1654123612962453E-5</v>
      </c>
      <c r="BJ97" s="4" t="s">
        <v>412</v>
      </c>
      <c r="BK97" s="15">
        <v>1090</v>
      </c>
      <c r="BL97" s="22" t="e">
        <f>BK97/#REF!</f>
        <v>#REF!</v>
      </c>
      <c r="BN97" s="4" t="s">
        <v>412</v>
      </c>
      <c r="BO97" s="15">
        <v>1160</v>
      </c>
      <c r="BP97" s="22">
        <f t="shared" si="9"/>
        <v>5.5792508047347834E-5</v>
      </c>
      <c r="BR97" s="4" t="s">
        <v>390</v>
      </c>
      <c r="BS97" s="15">
        <v>1631</v>
      </c>
      <c r="BT97" s="22" t="e">
        <f>BS97/#REF!</f>
        <v>#REF!</v>
      </c>
      <c r="BV97" s="4" t="s">
        <v>381</v>
      </c>
      <c r="BW97" s="15">
        <v>1265</v>
      </c>
      <c r="BX97" s="22" t="e">
        <f>BW97/#REF!</f>
        <v>#REF!</v>
      </c>
      <c r="BZ97" s="4" t="s">
        <v>103</v>
      </c>
      <c r="CA97" s="15">
        <v>1400</v>
      </c>
      <c r="CB97" s="22" t="e">
        <f>CA97/#REF!</f>
        <v>#REF!</v>
      </c>
      <c r="CD97" s="4" t="s">
        <v>385</v>
      </c>
      <c r="CE97" s="15">
        <v>1951</v>
      </c>
      <c r="CF97" s="22" t="e">
        <f>CE97/#REF!</f>
        <v>#REF!</v>
      </c>
    </row>
    <row r="98" spans="2:84" s="3" customFormat="1" ht="12.75" customHeight="1" x14ac:dyDescent="0.2">
      <c r="B98" s="4" t="s">
        <v>419</v>
      </c>
      <c r="C98" s="15">
        <v>1463107</v>
      </c>
      <c r="D98" s="22">
        <f>C98/$C$121</f>
        <v>4.8995594654566685E-5</v>
      </c>
      <c r="F98" s="4" t="s">
        <v>389</v>
      </c>
      <c r="G98" s="15">
        <v>1509841</v>
      </c>
      <c r="H98" s="22">
        <f t="shared" si="7"/>
        <v>5.18315061789448E-5</v>
      </c>
      <c r="J98" s="4" t="s">
        <v>413</v>
      </c>
      <c r="K98" s="15">
        <v>1515784</v>
      </c>
      <c r="L98" s="22">
        <f t="shared" si="10"/>
        <v>5.3058777370082001E-5</v>
      </c>
      <c r="N98" s="4" t="s">
        <v>392</v>
      </c>
      <c r="O98" s="15">
        <v>2336879</v>
      </c>
      <c r="P98" s="22" t="e">
        <f>O98/#REF!</f>
        <v>#REF!</v>
      </c>
      <c r="R98" s="4" t="s">
        <v>387</v>
      </c>
      <c r="S98" s="15">
        <v>2913424</v>
      </c>
      <c r="T98" s="22" t="e">
        <f>S98/#REF!</f>
        <v>#REF!</v>
      </c>
      <c r="V98" s="4" t="s">
        <v>414</v>
      </c>
      <c r="W98" s="15">
        <v>4353022</v>
      </c>
      <c r="X98" s="22" t="e">
        <f>W98/#REF!</f>
        <v>#REF!</v>
      </c>
      <c r="Z98" s="4" t="s">
        <v>373</v>
      </c>
      <c r="AA98" s="15">
        <v>4767407</v>
      </c>
      <c r="AB98" s="22">
        <f>AA98/$AA$123</f>
        <v>1.7977804826392209E-4</v>
      </c>
      <c r="AD98" s="4" t="s">
        <v>395</v>
      </c>
      <c r="AE98" s="15">
        <v>5162954</v>
      </c>
      <c r="AF98" s="22">
        <f>AE98/$AE$128</f>
        <v>1.9704332304680726E-4</v>
      </c>
      <c r="AH98" s="4" t="s">
        <v>409</v>
      </c>
      <c r="AI98" s="15">
        <v>5290822</v>
      </c>
      <c r="AJ98" s="22">
        <f>AI98/$AI$126</f>
        <v>2.0203179491730153E-4</v>
      </c>
      <c r="AL98" s="4" t="s">
        <v>415</v>
      </c>
      <c r="AM98" s="15">
        <v>5556007</v>
      </c>
      <c r="AN98" s="22">
        <f>AM98/$AM$130</f>
        <v>2.1460246649538517E-4</v>
      </c>
      <c r="AP98" s="4" t="s">
        <v>395</v>
      </c>
      <c r="AQ98" s="15">
        <v>6896545</v>
      </c>
      <c r="AR98" s="22">
        <f>AQ98/$AQ$132</f>
        <v>2.7277290194990253E-4</v>
      </c>
      <c r="AT98" s="4" t="s">
        <v>404</v>
      </c>
      <c r="AU98" s="15">
        <v>8519946</v>
      </c>
      <c r="AV98" s="22">
        <f>AU98/$AU$146</f>
        <v>3.4170080886687665E-4</v>
      </c>
      <c r="AX98" s="4" t="s">
        <v>340</v>
      </c>
      <c r="AY98" s="15">
        <v>7627398</v>
      </c>
      <c r="AZ98" s="22">
        <f>AY98/$AY$144</f>
        <v>3.1524898961027357E-4</v>
      </c>
      <c r="BB98" s="4" t="s">
        <v>416</v>
      </c>
      <c r="BC98" s="15">
        <v>6764964</v>
      </c>
      <c r="BD98" s="22">
        <f>BC98/$BC$143</f>
        <v>2.8496141335291334E-4</v>
      </c>
      <c r="BF98" s="4" t="s">
        <v>412</v>
      </c>
      <c r="BG98" s="15">
        <v>1020</v>
      </c>
      <c r="BH98" s="22">
        <f t="shared" si="8"/>
        <v>4.7853956480673667E-5</v>
      </c>
      <c r="BJ98" s="4" t="s">
        <v>417</v>
      </c>
      <c r="BK98" s="15">
        <v>900</v>
      </c>
      <c r="BL98" s="22" t="e">
        <f>BK98/#REF!</f>
        <v>#REF!</v>
      </c>
      <c r="BN98" s="4" t="s">
        <v>418</v>
      </c>
      <c r="BO98" s="15">
        <v>1140</v>
      </c>
      <c r="BP98" s="22">
        <f t="shared" si="9"/>
        <v>5.4830568253428039E-5</v>
      </c>
      <c r="BR98" s="4" t="s">
        <v>320</v>
      </c>
      <c r="BS98" s="15">
        <v>1388</v>
      </c>
      <c r="BT98" s="22" t="e">
        <f>BS98/#REF!</f>
        <v>#REF!</v>
      </c>
      <c r="BV98" s="4" t="s">
        <v>306</v>
      </c>
      <c r="BW98" s="15">
        <v>1265</v>
      </c>
      <c r="BX98" s="22" t="e">
        <f>BW98/#REF!</f>
        <v>#REF!</v>
      </c>
      <c r="BZ98" s="4" t="s">
        <v>399</v>
      </c>
      <c r="CA98" s="15">
        <v>1268</v>
      </c>
      <c r="CB98" s="22" t="e">
        <f>CA98/#REF!</f>
        <v>#REF!</v>
      </c>
      <c r="CD98" s="4" t="s">
        <v>405</v>
      </c>
      <c r="CE98" s="15">
        <v>1845</v>
      </c>
      <c r="CF98" s="22" t="e">
        <f>CE98/#REF!</f>
        <v>#REF!</v>
      </c>
    </row>
    <row r="99" spans="2:84" s="3" customFormat="1" ht="12.75" customHeight="1" x14ac:dyDescent="0.2">
      <c r="B99" s="4" t="s">
        <v>413</v>
      </c>
      <c r="C99" s="15">
        <v>1316727</v>
      </c>
      <c r="D99" s="22">
        <f>C99/$C$121</f>
        <v>4.4093714514880747E-5</v>
      </c>
      <c r="F99" s="4" t="s">
        <v>419</v>
      </c>
      <c r="G99" s="15">
        <v>1432617</v>
      </c>
      <c r="H99" s="22">
        <f t="shared" si="7"/>
        <v>4.9180474558288824E-5</v>
      </c>
      <c r="J99" s="4" t="s">
        <v>420</v>
      </c>
      <c r="K99" s="15">
        <v>1437058</v>
      </c>
      <c r="L99" s="22">
        <f t="shared" si="10"/>
        <v>5.0303038223055061E-5</v>
      </c>
      <c r="N99" s="4" t="s">
        <v>402</v>
      </c>
      <c r="O99" s="15">
        <v>2012212</v>
      </c>
      <c r="P99" s="22" t="e">
        <f>O99/#REF!</f>
        <v>#REF!</v>
      </c>
      <c r="R99" s="4" t="s">
        <v>392</v>
      </c>
      <c r="S99" s="15">
        <v>2264222</v>
      </c>
      <c r="T99" s="22" t="e">
        <f>S99/#REF!</f>
        <v>#REF!</v>
      </c>
      <c r="V99" s="4" t="s">
        <v>372</v>
      </c>
      <c r="W99" s="15">
        <v>4316222</v>
      </c>
      <c r="X99" s="22" t="e">
        <f>W99/#REF!</f>
        <v>#REF!</v>
      </c>
      <c r="Z99" s="4" t="s">
        <v>224</v>
      </c>
      <c r="AA99" s="15">
        <v>4725455</v>
      </c>
      <c r="AB99" s="22">
        <f>AA99/$AA$123</f>
        <v>1.7819604599712E-4</v>
      </c>
      <c r="AD99" s="4" t="s">
        <v>415</v>
      </c>
      <c r="AE99" s="15">
        <v>4843908</v>
      </c>
      <c r="AF99" s="22">
        <f>AE99/$AE$128</f>
        <v>1.848669829041696E-4</v>
      </c>
      <c r="AH99" s="4" t="s">
        <v>328</v>
      </c>
      <c r="AI99" s="15">
        <v>5097449</v>
      </c>
      <c r="AJ99" s="22">
        <f>AI99/$AI$126</f>
        <v>1.9464778270170566E-4</v>
      </c>
      <c r="AL99" s="4" t="s">
        <v>347</v>
      </c>
      <c r="AM99" s="15">
        <v>5543543</v>
      </c>
      <c r="AN99" s="22">
        <f>AM99/$AM$130</f>
        <v>2.1412104069041437E-4</v>
      </c>
      <c r="AP99" s="4" t="s">
        <v>389</v>
      </c>
      <c r="AQ99" s="15">
        <v>6637690</v>
      </c>
      <c r="AR99" s="22">
        <f>AQ99/$AQ$132</f>
        <v>2.6253464068513269E-4</v>
      </c>
      <c r="AT99" s="4" t="s">
        <v>244</v>
      </c>
      <c r="AU99" s="15">
        <v>8507701</v>
      </c>
      <c r="AV99" s="22">
        <f>AU99/$AU$146</f>
        <v>3.4120971110586091E-4</v>
      </c>
      <c r="AX99" s="4" t="s">
        <v>318</v>
      </c>
      <c r="AY99" s="15">
        <v>7407031</v>
      </c>
      <c r="AZ99" s="22">
        <f>AY99/$AY$144</f>
        <v>3.0614097215878527E-4</v>
      </c>
      <c r="BB99" s="4" t="s">
        <v>421</v>
      </c>
      <c r="BC99" s="15">
        <v>6191618</v>
      </c>
      <c r="BD99" s="22">
        <f>BC99/$BC$143</f>
        <v>2.6081028904534283E-4</v>
      </c>
      <c r="BF99" s="4" t="s">
        <v>417</v>
      </c>
      <c r="BG99" s="15">
        <v>857</v>
      </c>
      <c r="BH99" s="22">
        <f t="shared" si="8"/>
        <v>4.0206706572487579E-5</v>
      </c>
      <c r="BJ99" s="4" t="s">
        <v>411</v>
      </c>
      <c r="BK99" s="15">
        <v>873</v>
      </c>
      <c r="BL99" s="22" t="e">
        <f>BK99/#REF!</f>
        <v>#REF!</v>
      </c>
      <c r="BN99" s="4" t="s">
        <v>411</v>
      </c>
      <c r="BO99" s="15">
        <v>997</v>
      </c>
      <c r="BP99" s="22">
        <f t="shared" si="9"/>
        <v>4.7952698726901538E-5</v>
      </c>
      <c r="BR99" s="4" t="s">
        <v>399</v>
      </c>
      <c r="BS99" s="15">
        <v>1365</v>
      </c>
      <c r="BT99" s="22" t="e">
        <f>BS99/#REF!</f>
        <v>#REF!</v>
      </c>
      <c r="BV99" s="4" t="s">
        <v>412</v>
      </c>
      <c r="BW99" s="15">
        <v>1225</v>
      </c>
      <c r="BX99" s="22" t="e">
        <f>BW99/#REF!</f>
        <v>#REF!</v>
      </c>
      <c r="BZ99" s="4" t="s">
        <v>405</v>
      </c>
      <c r="CA99" s="15">
        <v>1187</v>
      </c>
      <c r="CB99" s="22" t="e">
        <f>CA99/#REF!</f>
        <v>#REF!</v>
      </c>
      <c r="CD99" s="4" t="s">
        <v>390</v>
      </c>
      <c r="CE99" s="15">
        <v>1381</v>
      </c>
      <c r="CF99" s="22" t="e">
        <f>CE99/#REF!</f>
        <v>#REF!</v>
      </c>
    </row>
    <row r="100" spans="2:84" s="3" customFormat="1" ht="12.75" customHeight="1" x14ac:dyDescent="0.2">
      <c r="B100" s="4" t="s">
        <v>427</v>
      </c>
      <c r="C100" s="15">
        <v>1304385</v>
      </c>
      <c r="D100" s="22">
        <f>C100/$C$121</f>
        <v>4.3680413485477799E-5</v>
      </c>
      <c r="F100" s="4" t="s">
        <v>413</v>
      </c>
      <c r="G100" s="15">
        <v>1421424</v>
      </c>
      <c r="H100" s="22">
        <f t="shared" si="7"/>
        <v>4.8796228767731462E-5</v>
      </c>
      <c r="J100" s="4" t="s">
        <v>419</v>
      </c>
      <c r="K100" s="15">
        <v>1409001</v>
      </c>
      <c r="L100" s="22">
        <f t="shared" si="10"/>
        <v>4.9320925919011482E-5</v>
      </c>
      <c r="N100" s="4" t="s">
        <v>422</v>
      </c>
      <c r="O100" s="15">
        <v>1810772</v>
      </c>
      <c r="P100" s="22" t="e">
        <f>O100/#REF!</f>
        <v>#REF!</v>
      </c>
      <c r="R100" s="4" t="s">
        <v>423</v>
      </c>
      <c r="S100" s="15">
        <v>2156035</v>
      </c>
      <c r="T100" s="22" t="e">
        <f>S100/#REF!</f>
        <v>#REF!</v>
      </c>
      <c r="V100" s="4" t="s">
        <v>395</v>
      </c>
      <c r="W100" s="15">
        <v>4153802</v>
      </c>
      <c r="X100" s="22" t="e">
        <f>W100/#REF!</f>
        <v>#REF!</v>
      </c>
      <c r="Z100" s="4" t="s">
        <v>395</v>
      </c>
      <c r="AA100" s="15">
        <v>4601965</v>
      </c>
      <c r="AB100" s="22">
        <f>AA100/$AA$123</f>
        <v>1.7353926062509036E-4</v>
      </c>
      <c r="AD100" s="4" t="s">
        <v>307</v>
      </c>
      <c r="AE100" s="15">
        <v>4658486</v>
      </c>
      <c r="AF100" s="22">
        <f>AE100/$AE$128</f>
        <v>1.7779038159298515E-4</v>
      </c>
      <c r="AH100" s="4" t="s">
        <v>389</v>
      </c>
      <c r="AI100" s="15">
        <v>4931067</v>
      </c>
      <c r="AJ100" s="22">
        <f>AI100/$AI$126</f>
        <v>1.8829443078362365E-4</v>
      </c>
      <c r="AL100" s="4" t="s">
        <v>424</v>
      </c>
      <c r="AM100" s="15">
        <v>5520080</v>
      </c>
      <c r="AN100" s="22">
        <f>AM100/$AM$130</f>
        <v>2.1321477515270335E-4</v>
      </c>
      <c r="AP100" s="4" t="s">
        <v>408</v>
      </c>
      <c r="AQ100" s="15">
        <v>6088372</v>
      </c>
      <c r="AR100" s="22">
        <f>AQ100/$AQ$132</f>
        <v>2.4080795508338331E-4</v>
      </c>
      <c r="AT100" s="4" t="s">
        <v>340</v>
      </c>
      <c r="AU100" s="15">
        <v>8305018</v>
      </c>
      <c r="AV100" s="22">
        <f>AU100/$AU$146</f>
        <v>3.3308091016703281E-4</v>
      </c>
      <c r="AX100" s="4" t="s">
        <v>116</v>
      </c>
      <c r="AY100" s="15">
        <v>7154689</v>
      </c>
      <c r="AZ100" s="22">
        <f>AY100/$AY$144</f>
        <v>2.9571139177813179E-4</v>
      </c>
      <c r="BB100" s="4" t="s">
        <v>408</v>
      </c>
      <c r="BC100" s="15">
        <v>6076393</v>
      </c>
      <c r="BD100" s="22">
        <f>BC100/$BC$143</f>
        <v>2.559566521518443E-4</v>
      </c>
      <c r="BF100" s="4" t="s">
        <v>425</v>
      </c>
      <c r="BG100" s="15">
        <v>852</v>
      </c>
      <c r="BH100" s="22">
        <f t="shared" si="8"/>
        <v>3.9972128354445063E-5</v>
      </c>
      <c r="BJ100" s="4" t="s">
        <v>425</v>
      </c>
      <c r="BK100" s="15">
        <v>864</v>
      </c>
      <c r="BL100" s="22" t="e">
        <f>BK100/#REF!</f>
        <v>#REF!</v>
      </c>
      <c r="BN100" s="4" t="s">
        <v>426</v>
      </c>
      <c r="BO100" s="15">
        <v>941</v>
      </c>
      <c r="BP100" s="22">
        <f t="shared" si="9"/>
        <v>4.5259267303926127E-5</v>
      </c>
      <c r="BR100" s="4" t="s">
        <v>412</v>
      </c>
      <c r="BS100" s="15">
        <v>1189</v>
      </c>
      <c r="BT100" s="22" t="e">
        <f>BS100/#REF!</f>
        <v>#REF!</v>
      </c>
      <c r="BV100" s="4" t="s">
        <v>103</v>
      </c>
      <c r="BW100" s="15">
        <v>1161</v>
      </c>
      <c r="BX100" s="22" t="e">
        <f>BW100/#REF!</f>
        <v>#REF!</v>
      </c>
      <c r="BZ100" s="4" t="s">
        <v>412</v>
      </c>
      <c r="CA100" s="15">
        <v>1136</v>
      </c>
      <c r="CB100" s="22" t="e">
        <f>CA100/#REF!</f>
        <v>#REF!</v>
      </c>
      <c r="CD100" s="4" t="s">
        <v>399</v>
      </c>
      <c r="CE100" s="15">
        <v>1284</v>
      </c>
      <c r="CF100" s="22" t="e">
        <f>CE100/#REF!</f>
        <v>#REF!</v>
      </c>
    </row>
    <row r="101" spans="2:84" s="3" customFormat="1" ht="12.75" customHeight="1" x14ac:dyDescent="0.2">
      <c r="B101" s="4" t="s">
        <v>428</v>
      </c>
      <c r="C101" s="15">
        <v>1229667</v>
      </c>
      <c r="D101" s="22">
        <f>C101/$C$121</f>
        <v>4.1178304725558044E-5</v>
      </c>
      <c r="F101" s="4" t="s">
        <v>428</v>
      </c>
      <c r="G101" s="15">
        <v>1336565</v>
      </c>
      <c r="H101" s="22">
        <f t="shared" si="7"/>
        <v>4.5883094349710568E-5</v>
      </c>
      <c r="J101" s="4" t="s">
        <v>422</v>
      </c>
      <c r="K101" s="15">
        <v>1123132</v>
      </c>
      <c r="L101" s="22">
        <f t="shared" si="10"/>
        <v>3.9314315723886078E-5</v>
      </c>
      <c r="N101" s="4" t="s">
        <v>327</v>
      </c>
      <c r="O101" s="15">
        <v>1562716</v>
      </c>
      <c r="P101" s="22" t="e">
        <f>O101/#REF!</f>
        <v>#REF!</v>
      </c>
      <c r="R101" s="4" t="s">
        <v>414</v>
      </c>
      <c r="S101" s="15">
        <v>2131423</v>
      </c>
      <c r="T101" s="22" t="e">
        <f>S101/#REF!</f>
        <v>#REF!</v>
      </c>
      <c r="V101" s="4" t="s">
        <v>316</v>
      </c>
      <c r="W101" s="15">
        <v>3616542</v>
      </c>
      <c r="X101" s="22" t="e">
        <f>W101/#REF!</f>
        <v>#REF!</v>
      </c>
      <c r="Z101" s="4" t="s">
        <v>274</v>
      </c>
      <c r="AA101" s="15">
        <v>4532502</v>
      </c>
      <c r="AB101" s="22">
        <f>AA101/$AA$123</f>
        <v>1.7091982356705088E-4</v>
      </c>
      <c r="AD101" s="4" t="s">
        <v>389</v>
      </c>
      <c r="AE101" s="15">
        <v>4618559</v>
      </c>
      <c r="AF101" s="22">
        <f>AE101/$AE$128</f>
        <v>1.7626657395121846E-4</v>
      </c>
      <c r="AH101" s="4" t="s">
        <v>415</v>
      </c>
      <c r="AI101" s="15">
        <v>4880383</v>
      </c>
      <c r="AJ101" s="22">
        <f>AI101/$AI$126</f>
        <v>1.8635904541371544E-4</v>
      </c>
      <c r="AL101" s="4" t="s">
        <v>409</v>
      </c>
      <c r="AM101" s="15">
        <v>5309546</v>
      </c>
      <c r="AN101" s="22">
        <f>AM101/$AM$130</f>
        <v>2.0508283513154436E-4</v>
      </c>
      <c r="AP101" s="4" t="s">
        <v>347</v>
      </c>
      <c r="AQ101" s="15">
        <v>5234726</v>
      </c>
      <c r="AR101" s="22">
        <f>AQ101/$AQ$132</f>
        <v>2.0704445514857156E-4</v>
      </c>
      <c r="AT101" s="4" t="s">
        <v>395</v>
      </c>
      <c r="AU101" s="15">
        <v>7676261</v>
      </c>
      <c r="AV101" s="22">
        <f>AU101/$AU$146</f>
        <v>3.0786399265596981E-4</v>
      </c>
      <c r="AX101" s="4" t="s">
        <v>244</v>
      </c>
      <c r="AY101" s="15">
        <v>6421874</v>
      </c>
      <c r="AZ101" s="22">
        <f>AY101/$AY$144</f>
        <v>2.6542331866050335E-4</v>
      </c>
      <c r="BB101" s="4" t="s">
        <v>329</v>
      </c>
      <c r="BC101" s="15">
        <v>5921880</v>
      </c>
      <c r="BD101" s="22">
        <f>BC101/$BC$143</f>
        <v>2.494480819862974E-4</v>
      </c>
      <c r="BF101" s="4" t="s">
        <v>429</v>
      </c>
      <c r="BG101" s="15">
        <v>839</v>
      </c>
      <c r="BH101" s="22">
        <f t="shared" si="8"/>
        <v>3.9362224987534517E-5</v>
      </c>
      <c r="BJ101" s="4" t="s">
        <v>429</v>
      </c>
      <c r="BK101" s="15">
        <v>811</v>
      </c>
      <c r="BL101" s="22" t="e">
        <f>BK101/#REF!</f>
        <v>#REF!</v>
      </c>
      <c r="BN101" s="4" t="s">
        <v>429</v>
      </c>
      <c r="BO101" s="15">
        <v>916</v>
      </c>
      <c r="BP101" s="22">
        <f t="shared" si="9"/>
        <v>4.4056842561526394E-5</v>
      </c>
      <c r="BR101" s="4" t="s">
        <v>426</v>
      </c>
      <c r="BS101" s="15">
        <v>991</v>
      </c>
      <c r="BT101" s="22" t="e">
        <f>BS101/#REF!</f>
        <v>#REF!</v>
      </c>
      <c r="BV101" s="4" t="s">
        <v>292</v>
      </c>
      <c r="BW101" s="15">
        <v>1087</v>
      </c>
      <c r="BX101" s="22" t="e">
        <f>BW101/#REF!</f>
        <v>#REF!</v>
      </c>
      <c r="BZ101" s="4" t="s">
        <v>426</v>
      </c>
      <c r="CA101" s="15">
        <v>1120</v>
      </c>
      <c r="CB101" s="22" t="e">
        <f>CA101/#REF!</f>
        <v>#REF!</v>
      </c>
      <c r="CD101" s="4" t="s">
        <v>240</v>
      </c>
      <c r="CE101" s="15">
        <v>1261</v>
      </c>
      <c r="CF101" s="22" t="e">
        <f>CE101/#REF!</f>
        <v>#REF!</v>
      </c>
    </row>
    <row r="102" spans="2:84" s="3" customFormat="1" ht="12.75" customHeight="1" x14ac:dyDescent="0.2">
      <c r="B102" s="4" t="s">
        <v>430</v>
      </c>
      <c r="C102" s="15">
        <v>865770</v>
      </c>
      <c r="D102" s="22">
        <f>C102/$C$121</f>
        <v>2.8992353931793229E-5</v>
      </c>
      <c r="F102" s="4" t="s">
        <v>422</v>
      </c>
      <c r="G102" s="15">
        <v>1106006</v>
      </c>
      <c r="H102" s="22">
        <f t="shared" ref="H102:H117" si="11">G102/$G$118</f>
        <v>3.7968207793370313E-5</v>
      </c>
      <c r="J102" s="4" t="s">
        <v>430</v>
      </c>
      <c r="K102" s="15">
        <v>712779</v>
      </c>
      <c r="L102" s="22">
        <f t="shared" si="10"/>
        <v>2.4950245071243447E-5</v>
      </c>
      <c r="N102" s="4" t="s">
        <v>431</v>
      </c>
      <c r="O102" s="15">
        <v>1492620</v>
      </c>
      <c r="P102" s="22" t="e">
        <f>O102/#REF!</f>
        <v>#REF!</v>
      </c>
      <c r="R102" s="4" t="s">
        <v>380</v>
      </c>
      <c r="S102" s="15">
        <v>2114045</v>
      </c>
      <c r="T102" s="22" t="e">
        <f>S102/#REF!</f>
        <v>#REF!</v>
      </c>
      <c r="V102" s="4" t="s">
        <v>274</v>
      </c>
      <c r="W102" s="15">
        <v>3428672</v>
      </c>
      <c r="X102" s="22" t="e">
        <f>W102/#REF!</f>
        <v>#REF!</v>
      </c>
      <c r="Z102" s="4" t="s">
        <v>380</v>
      </c>
      <c r="AA102" s="15">
        <v>4455459</v>
      </c>
      <c r="AB102" s="22">
        <f>AA102/$AA$123</f>
        <v>1.6801454609181174E-4</v>
      </c>
      <c r="AD102" s="4" t="s">
        <v>407</v>
      </c>
      <c r="AE102" s="15">
        <v>4474635</v>
      </c>
      <c r="AF102" s="22">
        <f>AE102/$AE$128</f>
        <v>1.7077373724839508E-4</v>
      </c>
      <c r="AH102" s="4" t="s">
        <v>432</v>
      </c>
      <c r="AI102" s="15">
        <v>4070937</v>
      </c>
      <c r="AJ102" s="22">
        <f>AI102/$AI$126</f>
        <v>1.5545008112260338E-4</v>
      </c>
      <c r="AL102" s="4" t="s">
        <v>328</v>
      </c>
      <c r="AM102" s="15">
        <v>4820077</v>
      </c>
      <c r="AN102" s="22">
        <f>AM102/$AM$130</f>
        <v>1.8617694558298374E-4</v>
      </c>
      <c r="AP102" s="4" t="s">
        <v>116</v>
      </c>
      <c r="AQ102" s="15">
        <v>5149592</v>
      </c>
      <c r="AR102" s="22">
        <f>AQ102/$AQ$132</f>
        <v>2.0367722587150556E-4</v>
      </c>
      <c r="AT102" s="4" t="s">
        <v>345</v>
      </c>
      <c r="AU102" s="15">
        <v>7050651</v>
      </c>
      <c r="AV102" s="22">
        <f>AU102/$AU$146</f>
        <v>2.8277328867319732E-4</v>
      </c>
      <c r="AX102" s="4" t="s">
        <v>329</v>
      </c>
      <c r="AY102" s="15">
        <v>6011677</v>
      </c>
      <c r="AZ102" s="22">
        <f>AY102/$AY$144</f>
        <v>2.4846941251961951E-4</v>
      </c>
      <c r="BB102" s="4" t="s">
        <v>433</v>
      </c>
      <c r="BC102" s="15">
        <v>5556346</v>
      </c>
      <c r="BD102" s="22">
        <f>BC102/$BC$143</f>
        <v>2.3405064819824714E-4</v>
      </c>
      <c r="BF102" s="4" t="s">
        <v>434</v>
      </c>
      <c r="BG102" s="15">
        <v>816</v>
      </c>
      <c r="BH102" s="22">
        <f t="shared" si="8"/>
        <v>3.8283165184538932E-5</v>
      </c>
      <c r="BJ102" s="4" t="s">
        <v>103</v>
      </c>
      <c r="BK102" s="15">
        <v>810</v>
      </c>
      <c r="BL102" s="22" t="e">
        <f>BK102/#REF!</f>
        <v>#REF!</v>
      </c>
      <c r="BN102" s="4" t="s">
        <v>425</v>
      </c>
      <c r="BO102" s="15">
        <v>867</v>
      </c>
      <c r="BP102" s="22">
        <f t="shared" ref="BP102:BP120" si="12">BO102/$BO$121</f>
        <v>4.1700090066422904E-5</v>
      </c>
      <c r="BR102" s="4" t="s">
        <v>429</v>
      </c>
      <c r="BS102" s="15">
        <v>984</v>
      </c>
      <c r="BT102" s="22" t="e">
        <f>BS102/#REF!</f>
        <v>#REF!</v>
      </c>
      <c r="BV102" s="4" t="s">
        <v>429</v>
      </c>
      <c r="BW102" s="15">
        <v>1074</v>
      </c>
      <c r="BX102" s="22" t="e">
        <f>BW102/#REF!</f>
        <v>#REF!</v>
      </c>
      <c r="BZ102" s="4" t="s">
        <v>429</v>
      </c>
      <c r="CA102" s="15">
        <v>1055</v>
      </c>
      <c r="CB102" s="22" t="e">
        <f>CA102/#REF!</f>
        <v>#REF!</v>
      </c>
      <c r="CD102" s="4" t="s">
        <v>426</v>
      </c>
      <c r="CE102" s="15">
        <v>1249</v>
      </c>
      <c r="CF102" s="22" t="e">
        <f>CE102/#REF!</f>
        <v>#REF!</v>
      </c>
    </row>
    <row r="103" spans="2:84" s="3" customFormat="1" ht="12.75" customHeight="1" x14ac:dyDescent="0.2">
      <c r="B103" s="4" t="s">
        <v>439</v>
      </c>
      <c r="C103" s="15">
        <v>820645</v>
      </c>
      <c r="D103" s="22">
        <f>C103/$C$121</f>
        <v>2.7481236693759837E-5</v>
      </c>
      <c r="F103" s="4" t="s">
        <v>430</v>
      </c>
      <c r="G103" s="15">
        <v>798000</v>
      </c>
      <c r="H103" s="22">
        <f t="shared" si="11"/>
        <v>2.7394634223602319E-5</v>
      </c>
      <c r="J103" s="4" t="s">
        <v>435</v>
      </c>
      <c r="K103" s="15">
        <v>667919</v>
      </c>
      <c r="L103" s="22">
        <f t="shared" si="10"/>
        <v>2.3379957515218394E-5</v>
      </c>
      <c r="N103" s="4" t="s">
        <v>428</v>
      </c>
      <c r="O103" s="15">
        <v>1441479</v>
      </c>
      <c r="P103" s="22" t="e">
        <f>O103/#REF!</f>
        <v>#REF!</v>
      </c>
      <c r="R103" s="4" t="s">
        <v>149</v>
      </c>
      <c r="S103" s="15">
        <v>1982087</v>
      </c>
      <c r="T103" s="22" t="e">
        <f>S103/#REF!</f>
        <v>#REF!</v>
      </c>
      <c r="V103" s="4" t="s">
        <v>379</v>
      </c>
      <c r="W103" s="15">
        <v>3365214</v>
      </c>
      <c r="X103" s="22" t="e">
        <f>W103/#REF!</f>
        <v>#REF!</v>
      </c>
      <c r="Z103" s="4" t="s">
        <v>335</v>
      </c>
      <c r="AA103" s="15">
        <v>4165666</v>
      </c>
      <c r="AB103" s="22">
        <f>AA103/$AA$123</f>
        <v>1.5708650492802045E-4</v>
      </c>
      <c r="AD103" s="4" t="s">
        <v>259</v>
      </c>
      <c r="AE103" s="15">
        <v>3473800</v>
      </c>
      <c r="AF103" s="22">
        <f>AE103/$AE$128</f>
        <v>1.3257702772482557E-4</v>
      </c>
      <c r="AH103" s="4" t="s">
        <v>407</v>
      </c>
      <c r="AI103" s="15">
        <v>3839213</v>
      </c>
      <c r="AJ103" s="22">
        <f>AI103/$AI$126</f>
        <v>1.4660162323734156E-4</v>
      </c>
      <c r="AL103" s="4" t="s">
        <v>436</v>
      </c>
      <c r="AM103" s="15">
        <v>4641225</v>
      </c>
      <c r="AN103" s="22">
        <f>AM103/$AM$130</f>
        <v>1.7926873248360633E-4</v>
      </c>
      <c r="AP103" s="4" t="s">
        <v>328</v>
      </c>
      <c r="AQ103" s="15">
        <v>4761339</v>
      </c>
      <c r="AR103" s="22">
        <f>AQ103/$AQ$132</f>
        <v>1.8832100076157654E-4</v>
      </c>
      <c r="AT103" s="4" t="s">
        <v>437</v>
      </c>
      <c r="AU103" s="15">
        <v>6800922</v>
      </c>
      <c r="AV103" s="22">
        <f>AU103/$AU$146</f>
        <v>2.7275766166129888E-4</v>
      </c>
      <c r="AX103" s="4" t="s">
        <v>408</v>
      </c>
      <c r="AY103" s="15">
        <v>5968274</v>
      </c>
      <c r="AZ103" s="22">
        <f>AY103/$AY$144</f>
        <v>2.4667551741986793E-4</v>
      </c>
      <c r="BB103" s="4" t="s">
        <v>438</v>
      </c>
      <c r="BC103" s="15">
        <v>5544982</v>
      </c>
      <c r="BD103" s="22">
        <f>BC103/$BC$143</f>
        <v>2.335719610239558E-4</v>
      </c>
      <c r="BF103" s="4" t="s">
        <v>109</v>
      </c>
      <c r="BG103" s="15">
        <v>668</v>
      </c>
      <c r="BH103" s="22">
        <f t="shared" si="8"/>
        <v>3.1339649930480398E-5</v>
      </c>
      <c r="BJ103" s="4" t="s">
        <v>434</v>
      </c>
      <c r="BK103" s="15">
        <v>734</v>
      </c>
      <c r="BL103" s="22" t="e">
        <f>BK103/#REF!</f>
        <v>#REF!</v>
      </c>
      <c r="BN103" s="4" t="s">
        <v>103</v>
      </c>
      <c r="BO103" s="15">
        <v>811</v>
      </c>
      <c r="BP103" s="22">
        <f t="shared" si="12"/>
        <v>3.9006658643447493E-5</v>
      </c>
      <c r="BR103" s="4" t="s">
        <v>411</v>
      </c>
      <c r="BS103" s="15">
        <v>893</v>
      </c>
      <c r="BT103" s="22" t="e">
        <f>BS103/#REF!</f>
        <v>#REF!</v>
      </c>
      <c r="BV103" s="4" t="s">
        <v>426</v>
      </c>
      <c r="BW103" s="15">
        <v>1042</v>
      </c>
      <c r="BX103" s="22" t="e">
        <f>BW103/#REF!</f>
        <v>#REF!</v>
      </c>
      <c r="BZ103" s="4" t="s">
        <v>269</v>
      </c>
      <c r="CA103" s="15">
        <v>1053</v>
      </c>
      <c r="CB103" s="22" t="e">
        <f>CA103/#REF!</f>
        <v>#REF!</v>
      </c>
      <c r="CD103" s="4" t="s">
        <v>400</v>
      </c>
      <c r="CE103" s="15">
        <v>1089</v>
      </c>
      <c r="CF103" s="22" t="e">
        <f>CE103/#REF!</f>
        <v>#REF!</v>
      </c>
    </row>
    <row r="104" spans="2:84" s="3" customFormat="1" ht="12.75" customHeight="1" x14ac:dyDescent="0.2">
      <c r="B104" s="4" t="s">
        <v>414</v>
      </c>
      <c r="C104" s="15">
        <v>637781</v>
      </c>
      <c r="D104" s="22">
        <f>C104/$C$121</f>
        <v>2.1357603616402761E-5</v>
      </c>
      <c r="F104" s="4" t="s">
        <v>427</v>
      </c>
      <c r="G104" s="15">
        <v>708977</v>
      </c>
      <c r="H104" s="22">
        <f t="shared" si="11"/>
        <v>2.4338553368354513E-5</v>
      </c>
      <c r="J104" s="4" t="s">
        <v>440</v>
      </c>
      <c r="K104" s="15">
        <v>545081</v>
      </c>
      <c r="L104" s="22">
        <f t="shared" si="10"/>
        <v>1.9080113939493796E-5</v>
      </c>
      <c r="N104" s="4" t="s">
        <v>419</v>
      </c>
      <c r="O104" s="15">
        <v>1317469</v>
      </c>
      <c r="P104" s="22" t="e">
        <f>O104/#REF!</f>
        <v>#REF!</v>
      </c>
      <c r="R104" s="4" t="s">
        <v>402</v>
      </c>
      <c r="S104" s="15">
        <v>1979022</v>
      </c>
      <c r="T104" s="22" t="e">
        <f>S104/#REF!</f>
        <v>#REF!</v>
      </c>
      <c r="V104" s="4" t="s">
        <v>224</v>
      </c>
      <c r="W104" s="15">
        <v>3272325</v>
      </c>
      <c r="X104" s="22" t="e">
        <f>W104/#REF!</f>
        <v>#REF!</v>
      </c>
      <c r="Z104" s="4" t="s">
        <v>441</v>
      </c>
      <c r="AA104" s="15">
        <v>3825536</v>
      </c>
      <c r="AB104" s="22">
        <f>AA104/$AA$123</f>
        <v>1.4426026467708158E-4</v>
      </c>
      <c r="AD104" s="4" t="s">
        <v>379</v>
      </c>
      <c r="AE104" s="15">
        <v>3288758</v>
      </c>
      <c r="AF104" s="22">
        <f>AE104/$AE$128</f>
        <v>1.2551492905355573E-4</v>
      </c>
      <c r="AH104" s="4" t="s">
        <v>307</v>
      </c>
      <c r="AI104" s="15">
        <v>3524713</v>
      </c>
      <c r="AJ104" s="22">
        <f>AI104/$AI$126</f>
        <v>1.3459233630584182E-4</v>
      </c>
      <c r="AL104" s="4" t="s">
        <v>442</v>
      </c>
      <c r="AM104" s="15">
        <v>3536908</v>
      </c>
      <c r="AN104" s="22">
        <f>AM104/$AM$130</f>
        <v>1.3661415123617733E-4</v>
      </c>
      <c r="AP104" s="4" t="s">
        <v>415</v>
      </c>
      <c r="AQ104" s="15">
        <v>4702391</v>
      </c>
      <c r="AR104" s="22">
        <f>AQ104/$AQ$132</f>
        <v>1.8598948301984603E-4</v>
      </c>
      <c r="AT104" s="4" t="s">
        <v>329</v>
      </c>
      <c r="AU104" s="15">
        <v>6718417</v>
      </c>
      <c r="AV104" s="22">
        <f>AU104/$AU$146</f>
        <v>2.6944871753940402E-4</v>
      </c>
      <c r="AX104" s="4" t="s">
        <v>358</v>
      </c>
      <c r="AY104" s="15">
        <v>5816709</v>
      </c>
      <c r="AZ104" s="22">
        <f>AY104/$AY$144</f>
        <v>2.404111644766649E-4</v>
      </c>
      <c r="BB104" s="4" t="s">
        <v>443</v>
      </c>
      <c r="BC104" s="15">
        <v>5282481</v>
      </c>
      <c r="BD104" s="22">
        <f>BC104/$BC$143</f>
        <v>2.2251459900893945E-4</v>
      </c>
      <c r="BF104" s="4" t="s">
        <v>444</v>
      </c>
      <c r="BG104" s="15">
        <v>602</v>
      </c>
      <c r="BH104" s="22">
        <f t="shared" si="8"/>
        <v>2.8243217452319162E-5</v>
      </c>
      <c r="BJ104" s="4" t="s">
        <v>445</v>
      </c>
      <c r="BK104" s="15">
        <v>592</v>
      </c>
      <c r="BL104" s="22" t="e">
        <f>BK104/#REF!</f>
        <v>#REF!</v>
      </c>
      <c r="BN104" s="4" t="s">
        <v>434</v>
      </c>
      <c r="BO104" s="15">
        <v>750</v>
      </c>
      <c r="BP104" s="22">
        <f t="shared" si="12"/>
        <v>3.6072742271992131E-5</v>
      </c>
      <c r="BR104" s="4" t="s">
        <v>103</v>
      </c>
      <c r="BS104" s="15">
        <v>886</v>
      </c>
      <c r="BT104" s="22" t="e">
        <f>BS104/#REF!</f>
        <v>#REF!</v>
      </c>
      <c r="BV104" s="4" t="s">
        <v>301</v>
      </c>
      <c r="BW104" s="15">
        <v>886</v>
      </c>
      <c r="BX104" s="22" t="e">
        <f>BW104/#REF!</f>
        <v>#REF!</v>
      </c>
      <c r="BZ104" s="4" t="s">
        <v>446</v>
      </c>
      <c r="CA104" s="15">
        <v>996</v>
      </c>
      <c r="CB104" s="22" t="e">
        <f>CA104/#REF!</f>
        <v>#REF!</v>
      </c>
      <c r="CD104" s="4" t="s">
        <v>269</v>
      </c>
      <c r="CE104" s="15">
        <v>1071</v>
      </c>
      <c r="CF104" s="22" t="e">
        <f>CE104/#REF!</f>
        <v>#REF!</v>
      </c>
    </row>
    <row r="105" spans="2:84" s="3" customFormat="1" ht="12.75" customHeight="1" x14ac:dyDescent="0.2">
      <c r="B105" s="4" t="s">
        <v>449</v>
      </c>
      <c r="C105" s="15">
        <v>528070</v>
      </c>
      <c r="D105" s="22">
        <f>C105/$C$121</f>
        <v>1.7683671576471869E-5</v>
      </c>
      <c r="F105" s="4" t="s">
        <v>414</v>
      </c>
      <c r="G105" s="15">
        <v>706297</v>
      </c>
      <c r="H105" s="22">
        <f t="shared" si="11"/>
        <v>2.4246551338631136E-5</v>
      </c>
      <c r="J105" s="4" t="s">
        <v>414</v>
      </c>
      <c r="K105" s="15">
        <v>522215</v>
      </c>
      <c r="L105" s="22">
        <f t="shared" si="10"/>
        <v>1.82797083386006E-5</v>
      </c>
      <c r="N105" s="4" t="s">
        <v>423</v>
      </c>
      <c r="O105" s="15">
        <v>1183318</v>
      </c>
      <c r="P105" s="22" t="e">
        <f>O105/#REF!</f>
        <v>#REF!</v>
      </c>
      <c r="R105" s="4" t="s">
        <v>327</v>
      </c>
      <c r="S105" s="15">
        <v>1870658</v>
      </c>
      <c r="T105" s="22" t="e">
        <f>S105/#REF!</f>
        <v>#REF!</v>
      </c>
      <c r="V105" s="4" t="s">
        <v>389</v>
      </c>
      <c r="W105" s="15">
        <v>3087502</v>
      </c>
      <c r="X105" s="22" t="e">
        <f>W105/#REF!</f>
        <v>#REF!</v>
      </c>
      <c r="Z105" s="4" t="s">
        <v>379</v>
      </c>
      <c r="AA105" s="15">
        <v>3217723</v>
      </c>
      <c r="AB105" s="22">
        <f>AA105/$AA$123</f>
        <v>1.2133974732887965E-4</v>
      </c>
      <c r="AD105" s="4" t="s">
        <v>442</v>
      </c>
      <c r="AE105" s="15">
        <v>3225588</v>
      </c>
      <c r="AF105" s="22">
        <f>AE105/$AE$128</f>
        <v>1.2310405599195827E-4</v>
      </c>
      <c r="AH105" s="4" t="s">
        <v>335</v>
      </c>
      <c r="AI105" s="15">
        <v>3486579</v>
      </c>
      <c r="AJ105" s="22">
        <f>AI105/$AI$126</f>
        <v>1.3313617685323194E-4</v>
      </c>
      <c r="AL105" s="4" t="s">
        <v>335</v>
      </c>
      <c r="AM105" s="15">
        <v>3184235</v>
      </c>
      <c r="AN105" s="22">
        <f>AM105/$AM$130</f>
        <v>1.2299204894827037E-4</v>
      </c>
      <c r="AP105" s="4" t="s">
        <v>387</v>
      </c>
      <c r="AQ105" s="15">
        <v>3195479</v>
      </c>
      <c r="AR105" s="22">
        <f>AQ105/$AQ$132</f>
        <v>1.2638793482098247E-4</v>
      </c>
      <c r="AT105" s="4" t="s">
        <v>358</v>
      </c>
      <c r="AU105" s="15">
        <v>6250781</v>
      </c>
      <c r="AV105" s="22">
        <f>AU105/$AU$146</f>
        <v>2.5069371610450395E-4</v>
      </c>
      <c r="AX105" s="4" t="s">
        <v>347</v>
      </c>
      <c r="AY105" s="15">
        <v>5093682</v>
      </c>
      <c r="AZ105" s="22">
        <f>AY105/$AY$144</f>
        <v>2.1052764047399094E-4</v>
      </c>
      <c r="BB105" s="4" t="s">
        <v>447</v>
      </c>
      <c r="BC105" s="15">
        <v>5100073</v>
      </c>
      <c r="BD105" s="22">
        <f>BC105/$BC$143</f>
        <v>2.1483100431621407E-4</v>
      </c>
      <c r="BF105" s="4" t="s">
        <v>445</v>
      </c>
      <c r="BG105" s="15">
        <v>540</v>
      </c>
      <c r="BH105" s="22">
        <f t="shared" si="8"/>
        <v>2.5334447548591938E-5</v>
      </c>
      <c r="BJ105" s="4" t="s">
        <v>448</v>
      </c>
      <c r="BK105" s="15">
        <v>588</v>
      </c>
      <c r="BL105" s="22" t="e">
        <f>BK105/#REF!</f>
        <v>#REF!</v>
      </c>
      <c r="BN105" s="4" t="s">
        <v>445</v>
      </c>
      <c r="BO105" s="15">
        <v>547</v>
      </c>
      <c r="BP105" s="22">
        <f t="shared" si="12"/>
        <v>2.6309053363706261E-5</v>
      </c>
      <c r="BR105" s="4" t="s">
        <v>425</v>
      </c>
      <c r="BS105" s="15">
        <v>871</v>
      </c>
      <c r="BT105" s="22" t="e">
        <f>BS105/#REF!</f>
        <v>#REF!</v>
      </c>
      <c r="BV105" s="4" t="s">
        <v>425</v>
      </c>
      <c r="BW105" s="15">
        <v>866</v>
      </c>
      <c r="BX105" s="22" t="e">
        <f>BW105/#REF!</f>
        <v>#REF!</v>
      </c>
      <c r="BZ105" s="4" t="s">
        <v>425</v>
      </c>
      <c r="CA105" s="15">
        <v>858</v>
      </c>
      <c r="CB105" s="22" t="e">
        <f>CA105/#REF!</f>
        <v>#REF!</v>
      </c>
      <c r="CD105" s="4" t="s">
        <v>434</v>
      </c>
      <c r="CE105" s="15">
        <v>1064</v>
      </c>
      <c r="CF105" s="22" t="e">
        <f>CE105/#REF!</f>
        <v>#REF!</v>
      </c>
    </row>
    <row r="106" spans="2:84" s="3" customFormat="1" ht="12.75" customHeight="1" x14ac:dyDescent="0.2">
      <c r="B106" s="4" t="s">
        <v>453</v>
      </c>
      <c r="C106" s="15">
        <v>345538</v>
      </c>
      <c r="D106" s="22">
        <f>C106/$C$121</f>
        <v>1.1571156303503204E-5</v>
      </c>
      <c r="F106" s="4" t="s">
        <v>450</v>
      </c>
      <c r="G106" s="15">
        <v>332326</v>
      </c>
      <c r="H106" s="22">
        <f t="shared" si="11"/>
        <v>1.1408457660392061E-5</v>
      </c>
      <c r="J106" s="4" t="s">
        <v>149</v>
      </c>
      <c r="K106" s="15">
        <v>277537</v>
      </c>
      <c r="L106" s="22">
        <f t="shared" si="10"/>
        <v>9.7149553597085394E-6</v>
      </c>
      <c r="N106" s="4" t="s">
        <v>414</v>
      </c>
      <c r="O106" s="15">
        <v>939114</v>
      </c>
      <c r="P106" s="22" t="e">
        <f>O106/#REF!</f>
        <v>#REF!</v>
      </c>
      <c r="R106" s="4" t="s">
        <v>431</v>
      </c>
      <c r="S106" s="15">
        <v>1523894</v>
      </c>
      <c r="T106" s="22" t="e">
        <f>S106/#REF!</f>
        <v>#REF!</v>
      </c>
      <c r="V106" s="4" t="s">
        <v>383</v>
      </c>
      <c r="W106" s="15">
        <v>3017216</v>
      </c>
      <c r="X106" s="22" t="e">
        <f>W106/#REF!</f>
        <v>#REF!</v>
      </c>
      <c r="Z106" s="4" t="s">
        <v>414</v>
      </c>
      <c r="AA106" s="15">
        <v>3076914</v>
      </c>
      <c r="AB106" s="22">
        <f>AA106/$AA$123</f>
        <v>1.1602986562631165E-4</v>
      </c>
      <c r="AD106" s="4" t="s">
        <v>441</v>
      </c>
      <c r="AE106" s="15">
        <v>2944787</v>
      </c>
      <c r="AF106" s="22">
        <f>AE106/$AE$128</f>
        <v>1.1238733022704413E-4</v>
      </c>
      <c r="AH106" s="4" t="s">
        <v>441</v>
      </c>
      <c r="AI106" s="15">
        <v>3196265</v>
      </c>
      <c r="AJ106" s="22">
        <f>AI106/$AI$126</f>
        <v>1.2205044036282997E-4</v>
      </c>
      <c r="AL106" s="4" t="s">
        <v>407</v>
      </c>
      <c r="AM106" s="15">
        <v>3146208</v>
      </c>
      <c r="AN106" s="22">
        <f>AM106/$AM$130</f>
        <v>1.2152324446450712E-4</v>
      </c>
      <c r="AP106" s="4" t="s">
        <v>379</v>
      </c>
      <c r="AQ106" s="15">
        <v>3165789</v>
      </c>
      <c r="AR106" s="22">
        <f>AQ106/$AQ$132</f>
        <v>1.2521363269449846E-4</v>
      </c>
      <c r="AT106" s="4" t="s">
        <v>355</v>
      </c>
      <c r="AU106" s="15">
        <v>6195699</v>
      </c>
      <c r="AV106" s="22">
        <f>AU106/$AU$146</f>
        <v>2.4848459835258334E-4</v>
      </c>
      <c r="AX106" s="4" t="s">
        <v>415</v>
      </c>
      <c r="AY106" s="15">
        <v>5068258</v>
      </c>
      <c r="AZ106" s="22">
        <f>AY106/$AY$144</f>
        <v>2.0947683778717015E-4</v>
      </c>
      <c r="BB106" s="4" t="s">
        <v>451</v>
      </c>
      <c r="BC106" s="15">
        <v>5088503</v>
      </c>
      <c r="BD106" s="22">
        <f>BC106/$BC$143</f>
        <v>2.1434363977850283E-4</v>
      </c>
      <c r="BF106" s="4" t="s">
        <v>452</v>
      </c>
      <c r="BG106" s="15">
        <v>490</v>
      </c>
      <c r="BH106" s="22">
        <f t="shared" si="8"/>
        <v>2.298866536816676E-5</v>
      </c>
      <c r="BJ106" s="4" t="s">
        <v>452</v>
      </c>
      <c r="BK106" s="15">
        <v>516</v>
      </c>
      <c r="BL106" s="22" t="e">
        <f>BK106/#REF!</f>
        <v>#REF!</v>
      </c>
      <c r="BN106" s="4" t="s">
        <v>452</v>
      </c>
      <c r="BO106" s="15">
        <v>544</v>
      </c>
      <c r="BP106" s="22">
        <f t="shared" si="12"/>
        <v>2.6164762394618295E-5</v>
      </c>
      <c r="BR106" s="4" t="s">
        <v>434</v>
      </c>
      <c r="BS106" s="15">
        <v>769</v>
      </c>
      <c r="BT106" s="22" t="e">
        <f>BS106/#REF!</f>
        <v>#REF!</v>
      </c>
      <c r="BV106" s="4" t="s">
        <v>434</v>
      </c>
      <c r="BW106" s="15">
        <v>807</v>
      </c>
      <c r="BX106" s="22" t="e">
        <f>BW106/#REF!</f>
        <v>#REF!</v>
      </c>
      <c r="BZ106" s="4" t="s">
        <v>434</v>
      </c>
      <c r="CA106" s="15">
        <v>698</v>
      </c>
      <c r="CB106" s="22" t="e">
        <f>CA106/#REF!</f>
        <v>#REF!</v>
      </c>
      <c r="CD106" s="4" t="s">
        <v>425</v>
      </c>
      <c r="CE106" s="15">
        <v>877</v>
      </c>
      <c r="CF106" s="22" t="e">
        <f>CE106/#REF!</f>
        <v>#REF!</v>
      </c>
    </row>
    <row r="107" spans="2:84" s="3" customFormat="1" ht="12.75" customHeight="1" x14ac:dyDescent="0.2">
      <c r="B107" s="4" t="s">
        <v>454</v>
      </c>
      <c r="C107" s="15">
        <v>291498</v>
      </c>
      <c r="D107" s="22">
        <f>C107/$C$121</f>
        <v>9.7614992277508611E-6</v>
      </c>
      <c r="F107" s="4" t="s">
        <v>454</v>
      </c>
      <c r="G107" s="15">
        <v>137710</v>
      </c>
      <c r="H107" s="22">
        <f t="shared" si="11"/>
        <v>4.7274625049276633E-6</v>
      </c>
      <c r="J107" s="4" t="s">
        <v>455</v>
      </c>
      <c r="K107" s="15">
        <v>231413</v>
      </c>
      <c r="L107" s="22">
        <f t="shared" si="10"/>
        <v>8.1004225190019063E-6</v>
      </c>
      <c r="N107" s="4" t="s">
        <v>456</v>
      </c>
      <c r="O107" s="15">
        <v>885660</v>
      </c>
      <c r="P107" s="22" t="e">
        <f>O107/#REF!</f>
        <v>#REF!</v>
      </c>
      <c r="R107" s="4" t="s">
        <v>428</v>
      </c>
      <c r="S107" s="15">
        <v>1403716</v>
      </c>
      <c r="T107" s="22" t="e">
        <f>S107/#REF!</f>
        <v>#REF!</v>
      </c>
      <c r="V107" s="4" t="s">
        <v>387</v>
      </c>
      <c r="W107" s="15">
        <v>2881892</v>
      </c>
      <c r="X107" s="22" t="e">
        <f>W107/#REF!</f>
        <v>#REF!</v>
      </c>
      <c r="Z107" s="4" t="s">
        <v>389</v>
      </c>
      <c r="AA107" s="15">
        <v>3001435</v>
      </c>
      <c r="AB107" s="22">
        <f>AA107/$AA$123</f>
        <v>1.1318356630575593E-4</v>
      </c>
      <c r="AD107" s="4" t="s">
        <v>387</v>
      </c>
      <c r="AE107" s="15">
        <v>2920798</v>
      </c>
      <c r="AF107" s="22">
        <f>AE107/$AE$128</f>
        <v>1.1147179383517044E-4</v>
      </c>
      <c r="AH107" s="4" t="s">
        <v>379</v>
      </c>
      <c r="AI107" s="15">
        <v>3104011</v>
      </c>
      <c r="AJ107" s="22">
        <f>AI107/$AI$126</f>
        <v>1.1852769073936867E-4</v>
      </c>
      <c r="AL107" s="4" t="s">
        <v>457</v>
      </c>
      <c r="AM107" s="15">
        <v>3121112</v>
      </c>
      <c r="AN107" s="22">
        <f>AM107/$AM$130</f>
        <v>1.2055390380327899E-4</v>
      </c>
      <c r="AP107" s="4" t="s">
        <v>436</v>
      </c>
      <c r="AQ107" s="15">
        <v>2994555</v>
      </c>
      <c r="AR107" s="22">
        <f>AQ107/$AQ$132</f>
        <v>1.1844096680273823E-4</v>
      </c>
      <c r="AT107" s="4" t="s">
        <v>408</v>
      </c>
      <c r="AU107" s="15">
        <v>5803032</v>
      </c>
      <c r="AV107" s="22">
        <f>AU107/$AU$146</f>
        <v>2.3273630235219438E-4</v>
      </c>
      <c r="AX107" s="4" t="s">
        <v>389</v>
      </c>
      <c r="AY107" s="15">
        <v>4869530</v>
      </c>
      <c r="AZ107" s="22">
        <f>AY107/$AY$144</f>
        <v>2.0126318468983989E-4</v>
      </c>
      <c r="BB107" s="4" t="s">
        <v>458</v>
      </c>
      <c r="BC107" s="15">
        <v>4889705</v>
      </c>
      <c r="BD107" s="22">
        <f>BC107/$BC$143</f>
        <v>2.0596964709328937E-4</v>
      </c>
      <c r="BF107" s="4" t="s">
        <v>459</v>
      </c>
      <c r="BG107" s="15">
        <v>473</v>
      </c>
      <c r="BH107" s="22">
        <f t="shared" si="8"/>
        <v>2.2191099426822198E-5</v>
      </c>
      <c r="BJ107" s="4" t="s">
        <v>459</v>
      </c>
      <c r="BK107" s="15">
        <v>491</v>
      </c>
      <c r="BL107" s="22" t="e">
        <f>BK107/#REF!</f>
        <v>#REF!</v>
      </c>
      <c r="BN107" s="4" t="s">
        <v>459</v>
      </c>
      <c r="BO107" s="15">
        <v>526</v>
      </c>
      <c r="BP107" s="22">
        <f t="shared" si="12"/>
        <v>2.5299016580090483E-5</v>
      </c>
      <c r="BR107" s="4" t="s">
        <v>203</v>
      </c>
      <c r="BS107" s="15">
        <v>596</v>
      </c>
      <c r="BT107" s="22" t="e">
        <f>BS107/#REF!</f>
        <v>#REF!</v>
      </c>
      <c r="BV107" s="4" t="s">
        <v>446</v>
      </c>
      <c r="BW107" s="15">
        <v>804</v>
      </c>
      <c r="BX107" s="22" t="e">
        <f>BW107/#REF!</f>
        <v>#REF!</v>
      </c>
      <c r="BZ107" s="4" t="s">
        <v>452</v>
      </c>
      <c r="CA107" s="15">
        <v>633</v>
      </c>
      <c r="CB107" s="22" t="e">
        <f>CA107/#REF!</f>
        <v>#REF!</v>
      </c>
      <c r="CD107" s="4" t="s">
        <v>429</v>
      </c>
      <c r="CE107" s="15">
        <v>765</v>
      </c>
      <c r="CF107" s="22" t="e">
        <f>CE107/#REF!</f>
        <v>#REF!</v>
      </c>
    </row>
    <row r="108" spans="2:84" s="3" customFormat="1" ht="12.75" customHeight="1" x14ac:dyDescent="0.2">
      <c r="B108" s="4" t="s">
        <v>466</v>
      </c>
      <c r="C108" s="15">
        <v>140734</v>
      </c>
      <c r="D108" s="22">
        <f>C108/$C$121</f>
        <v>4.7128104903577026E-6</v>
      </c>
      <c r="F108" s="4" t="s">
        <v>460</v>
      </c>
      <c r="G108" s="15">
        <v>93071</v>
      </c>
      <c r="H108" s="22">
        <f t="shared" si="11"/>
        <v>3.1950451150687865E-6</v>
      </c>
      <c r="J108" s="4" t="s">
        <v>427</v>
      </c>
      <c r="K108" s="15">
        <v>199297</v>
      </c>
      <c r="L108" s="22">
        <f t="shared" si="10"/>
        <v>6.9762282446082236E-6</v>
      </c>
      <c r="N108" s="4" t="s">
        <v>461</v>
      </c>
      <c r="O108" s="15">
        <v>868987</v>
      </c>
      <c r="P108" s="22" t="e">
        <f>O108/#REF!</f>
        <v>#REF!</v>
      </c>
      <c r="R108" s="4" t="s">
        <v>422</v>
      </c>
      <c r="S108" s="15">
        <v>1395471</v>
      </c>
      <c r="T108" s="22" t="e">
        <f>S108/#REF!</f>
        <v>#REF!</v>
      </c>
      <c r="V108" s="4" t="s">
        <v>441</v>
      </c>
      <c r="W108" s="15">
        <v>2692467</v>
      </c>
      <c r="X108" s="22" t="e">
        <f>W108/#REF!</f>
        <v>#REF!</v>
      </c>
      <c r="Z108" s="4" t="s">
        <v>383</v>
      </c>
      <c r="AA108" s="15">
        <v>2969347</v>
      </c>
      <c r="AB108" s="22">
        <f>AA108/$AA$123</f>
        <v>1.1197353367948913E-4</v>
      </c>
      <c r="AD108" s="4" t="s">
        <v>383</v>
      </c>
      <c r="AE108" s="15">
        <v>2886005</v>
      </c>
      <c r="AF108" s="22">
        <f>AE108/$AE$128</f>
        <v>1.1014392449161875E-4</v>
      </c>
      <c r="AH108" s="4" t="s">
        <v>387</v>
      </c>
      <c r="AI108" s="15">
        <v>2958717</v>
      </c>
      <c r="AJ108" s="22">
        <f>AI108/$AI$126</f>
        <v>1.1297959110367607E-4</v>
      </c>
      <c r="AL108" s="4" t="s">
        <v>387</v>
      </c>
      <c r="AM108" s="15">
        <v>3094820</v>
      </c>
      <c r="AN108" s="22">
        <f>AM108/$AM$130</f>
        <v>1.1953836727693972E-4</v>
      </c>
      <c r="AP108" s="4" t="s">
        <v>442</v>
      </c>
      <c r="AQ108" s="15">
        <v>2878914</v>
      </c>
      <c r="AR108" s="22">
        <f>AQ108/$AQ$132</f>
        <v>1.1386712132585253E-4</v>
      </c>
      <c r="AT108" s="4" t="s">
        <v>389</v>
      </c>
      <c r="AU108" s="15">
        <v>5213223</v>
      </c>
      <c r="AV108" s="22">
        <f>AU108/$AU$146</f>
        <v>2.0908143266440955E-4</v>
      </c>
      <c r="AX108" s="4" t="s">
        <v>462</v>
      </c>
      <c r="AY108" s="15">
        <v>4617141</v>
      </c>
      <c r="AZ108" s="22">
        <f>AY108/$AY$144</f>
        <v>1.9083166174600671E-4</v>
      </c>
      <c r="BB108" s="4" t="s">
        <v>462</v>
      </c>
      <c r="BC108" s="15">
        <v>4554730</v>
      </c>
      <c r="BD108" s="22">
        <f>BC108/$BC$143</f>
        <v>1.9185945383314899E-4</v>
      </c>
      <c r="BF108" s="4" t="s">
        <v>463</v>
      </c>
      <c r="BG108" s="15">
        <v>466</v>
      </c>
      <c r="BH108" s="22">
        <f t="shared" si="8"/>
        <v>2.1862689921562675E-5</v>
      </c>
      <c r="BJ108" s="4" t="s">
        <v>464</v>
      </c>
      <c r="BK108" s="15">
        <v>409</v>
      </c>
      <c r="BL108" s="22" t="e">
        <f>BK108/#REF!</f>
        <v>#REF!</v>
      </c>
      <c r="BN108" s="4" t="s">
        <v>153</v>
      </c>
      <c r="BO108" s="15">
        <v>465</v>
      </c>
      <c r="BP108" s="22">
        <f t="shared" si="12"/>
        <v>2.2365100208635122E-5</v>
      </c>
      <c r="BR108" s="4" t="s">
        <v>405</v>
      </c>
      <c r="BS108" s="15">
        <v>589</v>
      </c>
      <c r="BT108" s="22" t="e">
        <f>BS108/#REF!</f>
        <v>#REF!</v>
      </c>
      <c r="BV108" s="4" t="s">
        <v>452</v>
      </c>
      <c r="BW108" s="15">
        <v>598</v>
      </c>
      <c r="BX108" s="22" t="e">
        <f>BW108/#REF!</f>
        <v>#REF!</v>
      </c>
      <c r="BZ108" s="4" t="s">
        <v>459</v>
      </c>
      <c r="CA108" s="15">
        <v>616</v>
      </c>
      <c r="CB108" s="22" t="e">
        <f>CA108/#REF!</f>
        <v>#REF!</v>
      </c>
      <c r="CD108" s="4" t="s">
        <v>465</v>
      </c>
      <c r="CE108" s="15">
        <v>719</v>
      </c>
      <c r="CF108" s="22" t="e">
        <f>CE108/#REF!</f>
        <v>#REF!</v>
      </c>
    </row>
    <row r="109" spans="2:84" s="3" customFormat="1" ht="12.75" customHeight="1" x14ac:dyDescent="0.2">
      <c r="B109" s="4" t="s">
        <v>149</v>
      </c>
      <c r="C109" s="15">
        <v>25133</v>
      </c>
      <c r="D109" s="22">
        <f>C109/$C$121</f>
        <v>8.4163788462034863E-7</v>
      </c>
      <c r="F109" s="4" t="s">
        <v>440</v>
      </c>
      <c r="G109" s="15">
        <v>37488</v>
      </c>
      <c r="H109" s="22">
        <f t="shared" si="11"/>
        <v>1.2869298844290774E-6</v>
      </c>
      <c r="J109" s="4" t="s">
        <v>450</v>
      </c>
      <c r="K109" s="15">
        <v>105194</v>
      </c>
      <c r="L109" s="22">
        <f t="shared" si="10"/>
        <v>3.6822298075902671E-6</v>
      </c>
      <c r="N109" s="4" t="s">
        <v>343</v>
      </c>
      <c r="O109" s="15">
        <v>794176</v>
      </c>
      <c r="P109" s="22" t="e">
        <f>O109/#REF!</f>
        <v>#REF!</v>
      </c>
      <c r="R109" s="4" t="s">
        <v>419</v>
      </c>
      <c r="S109" s="15">
        <v>1318357</v>
      </c>
      <c r="T109" s="22" t="e">
        <f>S109/#REF!</f>
        <v>#REF!</v>
      </c>
      <c r="V109" s="4" t="s">
        <v>384</v>
      </c>
      <c r="W109" s="15">
        <v>2557171</v>
      </c>
      <c r="X109" s="22" t="e">
        <f>W109/#REF!</f>
        <v>#REF!</v>
      </c>
      <c r="Z109" s="4" t="s">
        <v>387</v>
      </c>
      <c r="AA109" s="15">
        <v>2887877</v>
      </c>
      <c r="AB109" s="22">
        <f>AA109/$AA$123</f>
        <v>1.0890131484185649E-4</v>
      </c>
      <c r="AD109" s="4" t="s">
        <v>274</v>
      </c>
      <c r="AE109" s="15">
        <v>2844869</v>
      </c>
      <c r="AF109" s="22">
        <f>AE109/$AE$128</f>
        <v>1.0857397555601842E-4</v>
      </c>
      <c r="AH109" s="4" t="s">
        <v>383</v>
      </c>
      <c r="AI109" s="15">
        <v>2821664</v>
      </c>
      <c r="AJ109" s="22">
        <f>AI109/$AI$126</f>
        <v>1.0774617678945402E-4</v>
      </c>
      <c r="AL109" s="4" t="s">
        <v>379</v>
      </c>
      <c r="AM109" s="15">
        <v>3071235</v>
      </c>
      <c r="AN109" s="22">
        <f>AM109/$AM$130</f>
        <v>1.186273894519849E-4</v>
      </c>
      <c r="AP109" s="4" t="s">
        <v>383</v>
      </c>
      <c r="AQ109" s="15">
        <v>2716888</v>
      </c>
      <c r="AR109" s="22">
        <f>AQ109/$AQ$132</f>
        <v>1.0745865125695066E-4</v>
      </c>
      <c r="AT109" s="4" t="s">
        <v>347</v>
      </c>
      <c r="AU109" s="15">
        <v>5044551</v>
      </c>
      <c r="AV109" s="22">
        <f>AU109/$AU$146</f>
        <v>2.0231667631111884E-4</v>
      </c>
      <c r="AX109" s="4" t="s">
        <v>437</v>
      </c>
      <c r="AY109" s="15">
        <v>4518373</v>
      </c>
      <c r="AZ109" s="22">
        <f>AY109/$AY$144</f>
        <v>1.8674946855170541E-4</v>
      </c>
      <c r="BB109" s="4" t="s">
        <v>467</v>
      </c>
      <c r="BC109" s="15">
        <v>3210849</v>
      </c>
      <c r="BD109" s="22">
        <f>BC109/$BC$143</f>
        <v>1.3525098863834139E-4</v>
      </c>
      <c r="BF109" s="4" t="s">
        <v>448</v>
      </c>
      <c r="BG109" s="15">
        <v>460</v>
      </c>
      <c r="BH109" s="22">
        <f t="shared" si="8"/>
        <v>2.1581196059911652E-5</v>
      </c>
      <c r="BJ109" s="4" t="s">
        <v>468</v>
      </c>
      <c r="BK109" s="15">
        <v>349</v>
      </c>
      <c r="BL109" s="22" t="e">
        <f>BK109/#REF!</f>
        <v>#REF!</v>
      </c>
      <c r="BN109" s="4" t="s">
        <v>464</v>
      </c>
      <c r="BO109" s="15">
        <v>387</v>
      </c>
      <c r="BP109" s="22">
        <f t="shared" si="12"/>
        <v>1.8613535012347941E-5</v>
      </c>
      <c r="BR109" s="4" t="s">
        <v>418</v>
      </c>
      <c r="BS109" s="15">
        <v>587</v>
      </c>
      <c r="BT109" s="22" t="e">
        <f>BS109/#REF!</f>
        <v>#REF!</v>
      </c>
      <c r="BV109" s="4" t="s">
        <v>459</v>
      </c>
      <c r="BW109" s="15">
        <v>592</v>
      </c>
      <c r="BX109" s="22" t="e">
        <f>BW109/#REF!</f>
        <v>#REF!</v>
      </c>
      <c r="BZ109" s="4" t="s">
        <v>292</v>
      </c>
      <c r="CA109" s="15">
        <v>569</v>
      </c>
      <c r="CB109" s="22" t="e">
        <f>CA109/#REF!</f>
        <v>#REF!</v>
      </c>
      <c r="CD109" s="4" t="s">
        <v>446</v>
      </c>
      <c r="CE109" s="15">
        <v>679</v>
      </c>
      <c r="CF109" s="22" t="e">
        <f>CE109/#REF!</f>
        <v>#REF!</v>
      </c>
    </row>
    <row r="110" spans="2:84" s="3" customFormat="1" ht="12.75" customHeight="1" x14ac:dyDescent="0.2">
      <c r="B110" s="4" t="s">
        <v>474</v>
      </c>
      <c r="C110" s="15">
        <v>16070</v>
      </c>
      <c r="D110" s="22">
        <f>C110/$C$121</f>
        <v>5.3814191723427374E-7</v>
      </c>
      <c r="F110" s="4" t="s">
        <v>469</v>
      </c>
      <c r="G110" s="15">
        <v>30883</v>
      </c>
      <c r="H110" s="22">
        <f t="shared" si="11"/>
        <v>1.060186076099637E-6</v>
      </c>
      <c r="J110" s="4" t="s">
        <v>470</v>
      </c>
      <c r="K110" s="15">
        <v>1049</v>
      </c>
      <c r="L110" s="22">
        <f t="shared" si="10"/>
        <v>3.6719385784000898E-8</v>
      </c>
      <c r="N110" s="4" t="s">
        <v>471</v>
      </c>
      <c r="O110" s="15">
        <v>782942</v>
      </c>
      <c r="P110" s="22" t="e">
        <f>O110/#REF!</f>
        <v>#REF!</v>
      </c>
      <c r="R110" s="4" t="s">
        <v>471</v>
      </c>
      <c r="S110" s="15">
        <v>852205</v>
      </c>
      <c r="T110" s="22" t="e">
        <f>S110/#REF!</f>
        <v>#REF!</v>
      </c>
      <c r="V110" s="4" t="s">
        <v>423</v>
      </c>
      <c r="W110" s="15">
        <v>2425960</v>
      </c>
      <c r="X110" s="22" t="e">
        <f>W110/#REF!</f>
        <v>#REF!</v>
      </c>
      <c r="Z110" s="4" t="s">
        <v>366</v>
      </c>
      <c r="AA110" s="15">
        <v>2843120</v>
      </c>
      <c r="AB110" s="22">
        <f>AA110/$AA$123</f>
        <v>1.0721353653676351E-4</v>
      </c>
      <c r="AD110" s="4" t="s">
        <v>366</v>
      </c>
      <c r="AE110" s="15">
        <v>2711655</v>
      </c>
      <c r="AF110" s="22">
        <f>AE110/$AE$128</f>
        <v>1.0348988430973628E-4</v>
      </c>
      <c r="AH110" s="4" t="s">
        <v>442</v>
      </c>
      <c r="AI110" s="15">
        <v>2624529</v>
      </c>
      <c r="AJ110" s="22">
        <f>AI110/$AI$126</f>
        <v>1.0021851135466482E-4</v>
      </c>
      <c r="AL110" s="4" t="s">
        <v>383</v>
      </c>
      <c r="AM110" s="15">
        <v>2791596</v>
      </c>
      <c r="AN110" s="22">
        <f>AM110/$AM$130</f>
        <v>1.0782624770966835E-4</v>
      </c>
      <c r="AP110" s="4" t="s">
        <v>407</v>
      </c>
      <c r="AQ110" s="15">
        <v>2456580</v>
      </c>
      <c r="AR110" s="22">
        <f>AQ110/$AQ$132</f>
        <v>9.716292077730102E-5</v>
      </c>
      <c r="AT110" s="4" t="s">
        <v>409</v>
      </c>
      <c r="AU110" s="15">
        <v>4861592</v>
      </c>
      <c r="AV110" s="22">
        <f>AU110/$AU$146</f>
        <v>1.94978925779663E-4</v>
      </c>
      <c r="AX110" s="4" t="s">
        <v>472</v>
      </c>
      <c r="AY110" s="15">
        <v>3394429</v>
      </c>
      <c r="AZ110" s="22">
        <f>AY110/$AY$144</f>
        <v>1.4029559130830871E-4</v>
      </c>
      <c r="BB110" s="4" t="s">
        <v>473</v>
      </c>
      <c r="BC110" s="15">
        <v>3038665</v>
      </c>
      <c r="BD110" s="22">
        <f>BC110/$BC$143</f>
        <v>1.2799806075923398E-4</v>
      </c>
      <c r="BF110" s="4" t="s">
        <v>464</v>
      </c>
      <c r="BG110" s="15">
        <v>453</v>
      </c>
      <c r="BH110" s="22">
        <f t="shared" si="8"/>
        <v>2.1252786554652128E-5</v>
      </c>
      <c r="BJ110" s="4" t="s">
        <v>463</v>
      </c>
      <c r="BK110" s="15">
        <v>319</v>
      </c>
      <c r="BL110" s="22" t="e">
        <f>BK110/#REF!</f>
        <v>#REF!</v>
      </c>
      <c r="BN110" s="4" t="s">
        <v>468</v>
      </c>
      <c r="BO110" s="15">
        <v>369</v>
      </c>
      <c r="BP110" s="22">
        <f t="shared" si="12"/>
        <v>1.774778919782013E-5</v>
      </c>
      <c r="BR110" s="4" t="s">
        <v>459</v>
      </c>
      <c r="BS110" s="15">
        <v>562</v>
      </c>
      <c r="BT110" s="22" t="e">
        <f>BS110/#REF!</f>
        <v>#REF!</v>
      </c>
      <c r="BV110" s="4" t="s">
        <v>463</v>
      </c>
      <c r="BW110" s="15">
        <v>538</v>
      </c>
      <c r="BX110" s="22" t="e">
        <f>BW110/#REF!</f>
        <v>#REF!</v>
      </c>
      <c r="BZ110" s="4" t="s">
        <v>381</v>
      </c>
      <c r="CA110" s="15">
        <v>489</v>
      </c>
      <c r="CB110" s="22" t="e">
        <f>CA110/#REF!</f>
        <v>#REF!</v>
      </c>
      <c r="CD110" s="4" t="s">
        <v>452</v>
      </c>
      <c r="CE110" s="15">
        <v>646</v>
      </c>
      <c r="CF110" s="22" t="e">
        <f>CE110/#REF!</f>
        <v>#REF!</v>
      </c>
    </row>
    <row r="111" spans="2:84" s="3" customFormat="1" ht="12.75" customHeight="1" x14ac:dyDescent="0.2">
      <c r="B111" s="4" t="s">
        <v>477</v>
      </c>
      <c r="C111" s="15">
        <v>13546</v>
      </c>
      <c r="D111" s="22">
        <f>C111/$C$121</f>
        <v>4.5361981399225094E-7</v>
      </c>
      <c r="F111" s="4" t="s">
        <v>442</v>
      </c>
      <c r="G111" s="15">
        <v>17650</v>
      </c>
      <c r="H111" s="22">
        <f t="shared" si="11"/>
        <v>6.0590888978268285E-7</v>
      </c>
      <c r="J111" s="4" t="s">
        <v>475</v>
      </c>
      <c r="K111" s="15">
        <v>-4240</v>
      </c>
      <c r="L111" s="22">
        <f t="shared" si="10"/>
        <v>-1.4841772709643832E-7</v>
      </c>
      <c r="N111" s="4" t="s">
        <v>430</v>
      </c>
      <c r="O111" s="15">
        <v>605073</v>
      </c>
      <c r="P111" s="22" t="e">
        <f>O111/#REF!</f>
        <v>#REF!</v>
      </c>
      <c r="R111" s="4" t="s">
        <v>456</v>
      </c>
      <c r="S111" s="15">
        <v>720436</v>
      </c>
      <c r="T111" s="22" t="e">
        <f>S111/#REF!</f>
        <v>#REF!</v>
      </c>
      <c r="V111" s="4" t="s">
        <v>327</v>
      </c>
      <c r="W111" s="15">
        <v>2323936</v>
      </c>
      <c r="X111" s="22" t="e">
        <f>W111/#REF!</f>
        <v>#REF!</v>
      </c>
      <c r="Z111" s="4" t="s">
        <v>423</v>
      </c>
      <c r="AA111" s="15">
        <v>2667616</v>
      </c>
      <c r="AB111" s="22">
        <f>AA111/$AA$123</f>
        <v>1.0059531271351717E-4</v>
      </c>
      <c r="AD111" s="4" t="s">
        <v>423</v>
      </c>
      <c r="AE111" s="15">
        <v>2572005</v>
      </c>
      <c r="AF111" s="22">
        <f>AE111/$AE$128</f>
        <v>9.8160164141110597E-5</v>
      </c>
      <c r="AH111" s="4" t="s">
        <v>423</v>
      </c>
      <c r="AI111" s="15">
        <v>2042587</v>
      </c>
      <c r="AJ111" s="22">
        <f>AI111/$AI$126</f>
        <v>7.7996862847539786E-5</v>
      </c>
      <c r="AL111" s="4" t="s">
        <v>307</v>
      </c>
      <c r="AM111" s="15">
        <v>2473377</v>
      </c>
      <c r="AN111" s="22">
        <f>AM111/$AM$130</f>
        <v>9.553494168977043E-5</v>
      </c>
      <c r="AP111" s="4" t="s">
        <v>335</v>
      </c>
      <c r="AQ111" s="15">
        <v>2329893</v>
      </c>
      <c r="AR111" s="22">
        <f>AQ111/$AQ$132</f>
        <v>9.2152182700578944E-5</v>
      </c>
      <c r="AT111" s="4" t="s">
        <v>415</v>
      </c>
      <c r="AU111" s="15">
        <v>4801675</v>
      </c>
      <c r="AV111" s="22">
        <f>AU111/$AU$146</f>
        <v>1.9257589560026084E-4</v>
      </c>
      <c r="AX111" s="4" t="s">
        <v>473</v>
      </c>
      <c r="AY111" s="15">
        <v>3022123</v>
      </c>
      <c r="AZ111" s="22">
        <f>AY111/$AY$144</f>
        <v>1.2490776307044275E-4</v>
      </c>
      <c r="BB111" s="4" t="s">
        <v>476</v>
      </c>
      <c r="BC111" s="15">
        <v>2752088</v>
      </c>
      <c r="BD111" s="22">
        <f>BC111/$BC$143</f>
        <v>1.1592654242529488E-4</v>
      </c>
      <c r="BF111" s="4" t="s">
        <v>306</v>
      </c>
      <c r="BG111" s="15">
        <v>368</v>
      </c>
      <c r="BH111" s="22">
        <f t="shared" si="8"/>
        <v>1.7264956847929323E-5</v>
      </c>
      <c r="BJ111" s="4" t="s">
        <v>153</v>
      </c>
      <c r="BK111" s="15">
        <v>254</v>
      </c>
      <c r="BL111" s="22" t="e">
        <f>BK111/#REF!</f>
        <v>#REF!</v>
      </c>
      <c r="BN111" s="4" t="s">
        <v>463</v>
      </c>
      <c r="BO111" s="15">
        <v>361</v>
      </c>
      <c r="BP111" s="22">
        <f t="shared" si="12"/>
        <v>1.7363013280252213E-5</v>
      </c>
      <c r="BR111" s="4" t="s">
        <v>452</v>
      </c>
      <c r="BS111" s="15">
        <v>551</v>
      </c>
      <c r="BT111" s="22" t="e">
        <f>BS111/#REF!</f>
        <v>#REF!</v>
      </c>
      <c r="BV111" s="4" t="s">
        <v>445</v>
      </c>
      <c r="BW111" s="15">
        <v>471</v>
      </c>
      <c r="BX111" s="22" t="e">
        <f>BW111/#REF!</f>
        <v>#REF!</v>
      </c>
      <c r="BZ111" s="4" t="s">
        <v>463</v>
      </c>
      <c r="CA111" s="15">
        <v>472</v>
      </c>
      <c r="CB111" s="22" t="e">
        <f>CA111/#REF!</f>
        <v>#REF!</v>
      </c>
      <c r="CD111" s="4" t="s">
        <v>459</v>
      </c>
      <c r="CE111" s="15">
        <v>621</v>
      </c>
      <c r="CF111" s="22" t="e">
        <f>CE111/#REF!</f>
        <v>#REF!</v>
      </c>
    </row>
    <row r="112" spans="2:84" s="3" customFormat="1" ht="12.75" customHeight="1" x14ac:dyDescent="0.2">
      <c r="B112" s="4" t="s">
        <v>442</v>
      </c>
      <c r="C112" s="15">
        <v>13451</v>
      </c>
      <c r="D112" s="22">
        <f>C112/$C$121</f>
        <v>4.5043851454375959E-7</v>
      </c>
      <c r="F112" s="4" t="s">
        <v>478</v>
      </c>
      <c r="G112" s="15">
        <v>15644</v>
      </c>
      <c r="H112" s="22">
        <f t="shared" si="11"/>
        <v>5.3704468395242438E-7</v>
      </c>
      <c r="J112" s="4" t="s">
        <v>442</v>
      </c>
      <c r="K112" s="15">
        <v>-13867</v>
      </c>
      <c r="L112" s="22">
        <f t="shared" si="10"/>
        <v>-4.8540297680337511E-7</v>
      </c>
      <c r="N112" s="4" t="s">
        <v>479</v>
      </c>
      <c r="O112" s="15">
        <v>464725</v>
      </c>
      <c r="P112" s="22" t="e">
        <f>O112/#REF!</f>
        <v>#REF!</v>
      </c>
      <c r="R112" s="4" t="s">
        <v>430</v>
      </c>
      <c r="S112" s="15">
        <v>576424</v>
      </c>
      <c r="T112" s="22" t="e">
        <f>S112/#REF!</f>
        <v>#REF!</v>
      </c>
      <c r="V112" s="4" t="s">
        <v>392</v>
      </c>
      <c r="W112" s="15">
        <v>2194701</v>
      </c>
      <c r="X112" s="22" t="e">
        <f>W112/#REF!</f>
        <v>#REF!</v>
      </c>
      <c r="Z112" s="4" t="s">
        <v>392</v>
      </c>
      <c r="AA112" s="15">
        <v>2164507</v>
      </c>
      <c r="AB112" s="22">
        <f>AA112/$AA$123</f>
        <v>8.1623164104427666E-5</v>
      </c>
      <c r="AD112" s="4" t="s">
        <v>414</v>
      </c>
      <c r="AE112" s="15">
        <v>2144303</v>
      </c>
      <c r="AF112" s="22">
        <f>AE112/$AE$128</f>
        <v>8.1836984939094552E-5</v>
      </c>
      <c r="AH112" s="4" t="s">
        <v>392</v>
      </c>
      <c r="AI112" s="15">
        <v>1992621</v>
      </c>
      <c r="AJ112" s="22">
        <f>AI112/$AI$126</f>
        <v>7.6088894546047527E-5</v>
      </c>
      <c r="AL112" s="4" t="s">
        <v>414</v>
      </c>
      <c r="AM112" s="15">
        <v>1804176</v>
      </c>
      <c r="AN112" s="22">
        <f>AM112/$AM$130</f>
        <v>6.9686848773188747E-5</v>
      </c>
      <c r="AP112" s="4" t="s">
        <v>480</v>
      </c>
      <c r="AQ112" s="15">
        <v>2227795</v>
      </c>
      <c r="AR112" s="22">
        <f>AQ112/$AQ$132</f>
        <v>8.8113991440566704E-5</v>
      </c>
      <c r="AT112" s="4" t="s">
        <v>462</v>
      </c>
      <c r="AU112" s="15">
        <v>4748398</v>
      </c>
      <c r="AV112" s="22">
        <f>AU112/$AU$146</f>
        <v>1.9043916914753445E-4</v>
      </c>
      <c r="AX112" s="4" t="s">
        <v>480</v>
      </c>
      <c r="AY112" s="15">
        <v>2701570</v>
      </c>
      <c r="AZ112" s="22">
        <f>AY112/$AY$144</f>
        <v>1.1165894488021036E-4</v>
      </c>
      <c r="BB112" s="4" t="s">
        <v>481</v>
      </c>
      <c r="BC112" s="15">
        <v>2682740</v>
      </c>
      <c r="BD112" s="22">
        <f>BC112/$BC$143</f>
        <v>1.1300538806391205E-4</v>
      </c>
      <c r="BF112" s="4" t="s">
        <v>468</v>
      </c>
      <c r="BG112" s="15">
        <v>352</v>
      </c>
      <c r="BH112" s="22">
        <f t="shared" si="8"/>
        <v>1.6514306550193265E-5</v>
      </c>
      <c r="BJ112" s="4" t="s">
        <v>482</v>
      </c>
      <c r="BK112" s="15">
        <v>198</v>
      </c>
      <c r="BL112" s="22" t="e">
        <f>BK112/#REF!</f>
        <v>#REF!</v>
      </c>
      <c r="BN112" s="4" t="s">
        <v>375</v>
      </c>
      <c r="BO112" s="15">
        <v>275</v>
      </c>
      <c r="BP112" s="22">
        <f t="shared" si="12"/>
        <v>1.3226672166397115E-5</v>
      </c>
      <c r="BR112" s="4" t="s">
        <v>337</v>
      </c>
      <c r="BS112" s="15">
        <v>527</v>
      </c>
      <c r="BT112" s="22" t="e">
        <f>BS112/#REF!</f>
        <v>#REF!</v>
      </c>
      <c r="BV112" s="4" t="s">
        <v>468</v>
      </c>
      <c r="BW112" s="15">
        <v>395</v>
      </c>
      <c r="BX112" s="22" t="e">
        <f>BW112/#REF!</f>
        <v>#REF!</v>
      </c>
      <c r="BZ112" s="4" t="s">
        <v>468</v>
      </c>
      <c r="CA112" s="15">
        <v>395</v>
      </c>
      <c r="CB112" s="22" t="e">
        <f>CA112/#REF!</f>
        <v>#REF!</v>
      </c>
      <c r="CD112" s="4" t="s">
        <v>483</v>
      </c>
      <c r="CE112" s="15">
        <v>435</v>
      </c>
      <c r="CF112" s="22" t="e">
        <f>CE112/#REF!</f>
        <v>#REF!</v>
      </c>
    </row>
    <row r="113" spans="2:84" s="3" customFormat="1" ht="12.75" customHeight="1" x14ac:dyDescent="0.2">
      <c r="B113" s="4" t="s">
        <v>487</v>
      </c>
      <c r="C113" s="15">
        <v>8950</v>
      </c>
      <c r="D113" s="22">
        <f>C113/$C$121</f>
        <v>2.9971189541050093E-7</v>
      </c>
      <c r="F113" s="4" t="s">
        <v>470</v>
      </c>
      <c r="G113" s="15">
        <v>1022</v>
      </c>
      <c r="H113" s="22">
        <f t="shared" si="11"/>
        <v>3.5084356110929287E-8</v>
      </c>
      <c r="J113" s="4" t="s">
        <v>173</v>
      </c>
      <c r="K113" s="15">
        <v>-15377</v>
      </c>
      <c r="L113" s="22">
        <f t="shared" si="10"/>
        <v>-5.3825928999102168E-7</v>
      </c>
      <c r="N113" s="4" t="s">
        <v>441</v>
      </c>
      <c r="O113" s="15">
        <v>449837</v>
      </c>
      <c r="P113" s="22" t="e">
        <f>O113/#REF!</f>
        <v>#REF!</v>
      </c>
      <c r="R113" s="4" t="s">
        <v>461</v>
      </c>
      <c r="S113" s="15">
        <v>521047</v>
      </c>
      <c r="T113" s="22" t="e">
        <f>S113/#REF!</f>
        <v>#REF!</v>
      </c>
      <c r="V113" s="4" t="s">
        <v>402</v>
      </c>
      <c r="W113" s="15">
        <v>1880846</v>
      </c>
      <c r="X113" s="22" t="e">
        <f>W113/#REF!</f>
        <v>#REF!</v>
      </c>
      <c r="Z113" s="4" t="s">
        <v>471</v>
      </c>
      <c r="AA113" s="15">
        <v>2141457</v>
      </c>
      <c r="AB113" s="22">
        <f>AA113/$AA$123</f>
        <v>8.0753952809381243E-5</v>
      </c>
      <c r="AD113" s="4" t="s">
        <v>392</v>
      </c>
      <c r="AE113" s="15">
        <v>2137980</v>
      </c>
      <c r="AF113" s="22">
        <f>AE113/$AE$128</f>
        <v>8.1595668643883514E-5</v>
      </c>
      <c r="AH113" s="4" t="s">
        <v>327</v>
      </c>
      <c r="AI113" s="15">
        <v>1916277</v>
      </c>
      <c r="AJ113" s="22">
        <f>AI113/$AI$126</f>
        <v>7.3173673555591522E-5</v>
      </c>
      <c r="AL113" s="4" t="s">
        <v>392</v>
      </c>
      <c r="AM113" s="15">
        <v>1790389</v>
      </c>
      <c r="AN113" s="22">
        <f>AM113/$AM$130</f>
        <v>6.9154321689336636E-5</v>
      </c>
      <c r="AP113" s="4" t="s">
        <v>392</v>
      </c>
      <c r="AQ113" s="15">
        <v>1817661</v>
      </c>
      <c r="AR113" s="22">
        <f>AQ113/$AQ$132</f>
        <v>7.1892326626036909E-5</v>
      </c>
      <c r="AT113" s="4" t="s">
        <v>335</v>
      </c>
      <c r="AU113" s="15">
        <v>4474421</v>
      </c>
      <c r="AV113" s="22">
        <f>AU113/$AU$146</f>
        <v>1.7945105226147432E-4</v>
      </c>
      <c r="AX113" s="4" t="s">
        <v>484</v>
      </c>
      <c r="AY113" s="15">
        <v>2650715</v>
      </c>
      <c r="AZ113" s="22">
        <f>AY113/$AY$144</f>
        <v>1.0955705018864838E-4</v>
      </c>
      <c r="BB113" s="4" t="s">
        <v>485</v>
      </c>
      <c r="BC113" s="15">
        <v>2578340</v>
      </c>
      <c r="BD113" s="22">
        <f>BC113/$BC$143</f>
        <v>1.0860773398119349E-4</v>
      </c>
      <c r="BF113" s="4" t="s">
        <v>482</v>
      </c>
      <c r="BG113" s="15">
        <v>211</v>
      </c>
      <c r="BH113" s="22">
        <f t="shared" si="8"/>
        <v>9.8992008013942581E-6</v>
      </c>
      <c r="BJ113" s="4" t="s">
        <v>486</v>
      </c>
      <c r="BK113" s="15">
        <v>198</v>
      </c>
      <c r="BL113" s="22" t="e">
        <f>BK113/#REF!</f>
        <v>#REF!</v>
      </c>
      <c r="BN113" s="4" t="s">
        <v>360</v>
      </c>
      <c r="BO113" s="15">
        <v>258</v>
      </c>
      <c r="BP113" s="22">
        <f t="shared" si="12"/>
        <v>1.2409023341565293E-5</v>
      </c>
      <c r="BR113" s="4" t="s">
        <v>445</v>
      </c>
      <c r="BS113" s="15">
        <v>507</v>
      </c>
      <c r="BT113" s="22" t="e">
        <f>BS113/#REF!</f>
        <v>#REF!</v>
      </c>
      <c r="BV113" s="4" t="s">
        <v>464</v>
      </c>
      <c r="BW113" s="15">
        <v>355</v>
      </c>
      <c r="BX113" s="22" t="e">
        <f>BW113/#REF!</f>
        <v>#REF!</v>
      </c>
      <c r="BZ113" s="4" t="s">
        <v>445</v>
      </c>
      <c r="CA113" s="15">
        <v>361</v>
      </c>
      <c r="CB113" s="22" t="e">
        <f>CA113/#REF!</f>
        <v>#REF!</v>
      </c>
      <c r="CD113" s="4" t="s">
        <v>463</v>
      </c>
      <c r="CE113" s="15">
        <v>406</v>
      </c>
      <c r="CF113" s="22" t="e">
        <f>CE113/#REF!</f>
        <v>#REF!</v>
      </c>
    </row>
    <row r="114" spans="2:84" s="3" customFormat="1" ht="12.75" customHeight="1" x14ac:dyDescent="0.2">
      <c r="B114" s="4" t="s">
        <v>492</v>
      </c>
      <c r="C114" s="15">
        <v>4579</v>
      </c>
      <c r="D114" s="22">
        <f>C114/$C$121</f>
        <v>1.5333863341728312E-7</v>
      </c>
      <c r="F114" s="4" t="s">
        <v>435</v>
      </c>
      <c r="G114" s="15">
        <v>-17659</v>
      </c>
      <c r="H114" s="22">
        <f t="shared" si="11"/>
        <v>-6.0621785182279867E-7</v>
      </c>
      <c r="J114" s="4" t="s">
        <v>460</v>
      </c>
      <c r="K114" s="15">
        <v>-116296</v>
      </c>
      <c r="L114" s="22">
        <f t="shared" si="10"/>
        <v>-4.070846224152687E-6</v>
      </c>
      <c r="N114" s="4" t="s">
        <v>488</v>
      </c>
      <c r="O114" s="15">
        <v>230895</v>
      </c>
      <c r="P114" s="22" t="e">
        <f>O114/#REF!</f>
        <v>#REF!</v>
      </c>
      <c r="R114" s="4" t="s">
        <v>479</v>
      </c>
      <c r="S114" s="15">
        <v>447023</v>
      </c>
      <c r="T114" s="22" t="e">
        <f>S114/#REF!</f>
        <v>#REF!</v>
      </c>
      <c r="V114" s="4" t="s">
        <v>431</v>
      </c>
      <c r="W114" s="15">
        <v>1512249</v>
      </c>
      <c r="X114" s="22" t="e">
        <f>W114/#REF!</f>
        <v>#REF!</v>
      </c>
      <c r="Z114" s="4" t="s">
        <v>456</v>
      </c>
      <c r="AA114" s="15">
        <v>1985378</v>
      </c>
      <c r="AB114" s="22">
        <f>AA114/$AA$123</f>
        <v>7.4868242192480957E-5</v>
      </c>
      <c r="AD114" s="4" t="s">
        <v>489</v>
      </c>
      <c r="AE114" s="15">
        <v>2058828</v>
      </c>
      <c r="AF114" s="22">
        <f>AE114/$AE$128</f>
        <v>7.8574845079350326E-5</v>
      </c>
      <c r="AH114" s="4" t="s">
        <v>489</v>
      </c>
      <c r="AI114" s="15">
        <v>1908402</v>
      </c>
      <c r="AJ114" s="22">
        <f>AI114/$AI$126</f>
        <v>7.2872964065653334E-5</v>
      </c>
      <c r="AL114" s="4" t="s">
        <v>489</v>
      </c>
      <c r="AM114" s="15">
        <v>1666095</v>
      </c>
      <c r="AN114" s="22">
        <f>AM114/$AM$130</f>
        <v>6.4353427995254281E-5</v>
      </c>
      <c r="AP114" s="4" t="s">
        <v>402</v>
      </c>
      <c r="AQ114" s="15">
        <v>1554058</v>
      </c>
      <c r="AR114" s="22">
        <f>AQ114/$AQ$132</f>
        <v>6.146627194609208E-5</v>
      </c>
      <c r="AT114" s="4" t="s">
        <v>116</v>
      </c>
      <c r="AU114" s="15">
        <v>4126551</v>
      </c>
      <c r="AV114" s="22">
        <f>AU114/$AU$146</f>
        <v>1.6549938397853915E-4</v>
      </c>
      <c r="AX114" s="4" t="s">
        <v>383</v>
      </c>
      <c r="AY114" s="15">
        <v>2514843</v>
      </c>
      <c r="AZ114" s="22">
        <f>AY114/$AY$144</f>
        <v>1.039413066918062E-4</v>
      </c>
      <c r="BB114" s="4" t="s">
        <v>414</v>
      </c>
      <c r="BC114" s="15">
        <v>2489610</v>
      </c>
      <c r="BD114" s="22">
        <f>BC114/$BC$143</f>
        <v>1.0487014924211667E-4</v>
      </c>
      <c r="BF114" s="4" t="s">
        <v>490</v>
      </c>
      <c r="BG114" s="15">
        <v>132</v>
      </c>
      <c r="BH114" s="22">
        <f t="shared" si="8"/>
        <v>6.1928649563224739E-6</v>
      </c>
      <c r="BJ114" s="4" t="s">
        <v>490</v>
      </c>
      <c r="BK114" s="15">
        <v>136</v>
      </c>
      <c r="BL114" s="22" t="e">
        <f>BK114/#REF!</f>
        <v>#REF!</v>
      </c>
      <c r="BN114" s="4" t="s">
        <v>482</v>
      </c>
      <c r="BO114" s="15">
        <v>213</v>
      </c>
      <c r="BP114" s="22">
        <f t="shared" si="12"/>
        <v>1.0244658805245765E-5</v>
      </c>
      <c r="BR114" s="4" t="s">
        <v>463</v>
      </c>
      <c r="BS114" s="15">
        <v>445</v>
      </c>
      <c r="BT114" s="22" t="e">
        <f>BS114/#REF!</f>
        <v>#REF!</v>
      </c>
      <c r="BV114" s="4" t="s">
        <v>491</v>
      </c>
      <c r="BW114" s="15">
        <v>307</v>
      </c>
      <c r="BX114" s="22" t="e">
        <f>BW114/#REF!</f>
        <v>#REF!</v>
      </c>
      <c r="BZ114" s="4" t="s">
        <v>411</v>
      </c>
      <c r="CA114" s="15">
        <v>339</v>
      </c>
      <c r="CB114" s="22" t="e">
        <f>CA114/#REF!</f>
        <v>#REF!</v>
      </c>
      <c r="CD114" s="4" t="s">
        <v>468</v>
      </c>
      <c r="CE114" s="15">
        <v>374</v>
      </c>
      <c r="CF114" s="22" t="e">
        <f>CE114/#REF!</f>
        <v>#REF!</v>
      </c>
    </row>
    <row r="115" spans="2:84" s="3" customFormat="1" ht="12.75" customHeight="1" x14ac:dyDescent="0.2">
      <c r="B115" s="4" t="s">
        <v>470</v>
      </c>
      <c r="C115" s="15">
        <v>1064</v>
      </c>
      <c r="D115" s="22">
        <f>C115/$C$121</f>
        <v>3.5630553823103131E-8</v>
      </c>
      <c r="F115" s="4" t="s">
        <v>265</v>
      </c>
      <c r="G115" s="15">
        <v>-96561</v>
      </c>
      <c r="H115" s="22">
        <f t="shared" si="11"/>
        <v>-3.314853728402586E-6</v>
      </c>
      <c r="J115" s="7" t="s">
        <v>38</v>
      </c>
      <c r="K115" s="16">
        <f>SUM(K6:K114)</f>
        <v>28568015984</v>
      </c>
      <c r="L115" s="8"/>
      <c r="N115" s="4" t="s">
        <v>391</v>
      </c>
      <c r="O115" s="15">
        <v>117649</v>
      </c>
      <c r="P115" s="22" t="e">
        <f>O115/#REF!</f>
        <v>#REF!</v>
      </c>
      <c r="R115" s="4" t="s">
        <v>441</v>
      </c>
      <c r="S115" s="15">
        <v>388019</v>
      </c>
      <c r="T115" s="22" t="e">
        <f>S115/#REF!</f>
        <v>#REF!</v>
      </c>
      <c r="V115" s="4" t="s">
        <v>456</v>
      </c>
      <c r="W115" s="15">
        <v>1494498</v>
      </c>
      <c r="X115" s="22" t="e">
        <f>W115/#REF!</f>
        <v>#REF!</v>
      </c>
      <c r="Z115" s="4" t="s">
        <v>402</v>
      </c>
      <c r="AA115" s="15">
        <v>1814759</v>
      </c>
      <c r="AB115" s="22">
        <f>AA115/$AA$123</f>
        <v>6.8434230828076341E-5</v>
      </c>
      <c r="AD115" s="4" t="s">
        <v>327</v>
      </c>
      <c r="AE115" s="15">
        <v>1894399</v>
      </c>
      <c r="AF115" s="22">
        <f>AE115/$AE$128</f>
        <v>7.2299438293765275E-5</v>
      </c>
      <c r="AH115" s="4" t="s">
        <v>414</v>
      </c>
      <c r="AI115" s="15">
        <v>1637132</v>
      </c>
      <c r="AJ115" s="22">
        <f>AI115/$AI$126</f>
        <v>6.2514429038919034E-5</v>
      </c>
      <c r="AL115" s="4" t="s">
        <v>471</v>
      </c>
      <c r="AM115" s="15">
        <v>1597605</v>
      </c>
      <c r="AN115" s="22">
        <f>AM115/$AM$130</f>
        <v>6.1707980836841973E-5</v>
      </c>
      <c r="AP115" s="4" t="s">
        <v>414</v>
      </c>
      <c r="AQ115" s="15">
        <v>1515917</v>
      </c>
      <c r="AR115" s="22">
        <f>AQ115/$AQ$132</f>
        <v>5.9957714943524672E-5</v>
      </c>
      <c r="AT115" s="4" t="s">
        <v>493</v>
      </c>
      <c r="AU115" s="15">
        <v>3528361</v>
      </c>
      <c r="AV115" s="22">
        <f>AU115/$AU$146</f>
        <v>1.4150838604779206E-4</v>
      </c>
      <c r="AX115" s="4" t="s">
        <v>442</v>
      </c>
      <c r="AY115" s="15">
        <v>2312681</v>
      </c>
      <c r="AZ115" s="22">
        <f>AY115/$AY$144</f>
        <v>9.5585722488963744E-5</v>
      </c>
      <c r="BB115" s="4" t="s">
        <v>494</v>
      </c>
      <c r="BC115" s="15">
        <v>2344016</v>
      </c>
      <c r="BD115" s="22">
        <f>BC115/$BC$143</f>
        <v>9.8737275214153767E-5</v>
      </c>
      <c r="BF115" s="4" t="s">
        <v>486</v>
      </c>
      <c r="BG115" s="15">
        <v>124</v>
      </c>
      <c r="BH115" s="22">
        <f t="shared" si="8"/>
        <v>5.8175398074544457E-6</v>
      </c>
      <c r="BJ115" s="4" t="s">
        <v>306</v>
      </c>
      <c r="BK115" s="15">
        <v>130</v>
      </c>
      <c r="BL115" s="22" t="e">
        <f>BK115/#REF!</f>
        <v>#REF!</v>
      </c>
      <c r="BN115" s="4" t="s">
        <v>490</v>
      </c>
      <c r="BO115" s="15">
        <v>140</v>
      </c>
      <c r="BP115" s="22">
        <f t="shared" si="12"/>
        <v>6.7335785574385312E-6</v>
      </c>
      <c r="BR115" s="4" t="s">
        <v>464</v>
      </c>
      <c r="BS115" s="15">
        <v>389</v>
      </c>
      <c r="BT115" s="22" t="e">
        <f>BS115/#REF!</f>
        <v>#REF!</v>
      </c>
      <c r="BV115" s="4" t="s">
        <v>411</v>
      </c>
      <c r="BW115" s="15">
        <v>292</v>
      </c>
      <c r="BX115" s="22" t="e">
        <f>BW115/#REF!</f>
        <v>#REF!</v>
      </c>
      <c r="BZ115" s="4" t="s">
        <v>464</v>
      </c>
      <c r="CA115" s="15">
        <v>338</v>
      </c>
      <c r="CB115" s="22" t="e">
        <f>CA115/#REF!</f>
        <v>#REF!</v>
      </c>
      <c r="CD115" s="4" t="s">
        <v>445</v>
      </c>
      <c r="CE115" s="15">
        <v>362</v>
      </c>
      <c r="CF115" s="22" t="e">
        <f>CE115/#REF!</f>
        <v>#REF!</v>
      </c>
    </row>
    <row r="116" spans="2:84" s="3" customFormat="1" ht="12.75" customHeight="1" x14ac:dyDescent="0.2">
      <c r="B116" s="10" t="s">
        <v>549</v>
      </c>
      <c r="C116" s="15">
        <v>0</v>
      </c>
      <c r="D116" s="22">
        <f t="shared" ref="D116:D120" si="13">C116/$C$121</f>
        <v>0</v>
      </c>
      <c r="F116" s="4" t="s">
        <v>173</v>
      </c>
      <c r="G116" s="15">
        <v>-115136</v>
      </c>
      <c r="H116" s="22">
        <f t="shared" si="11"/>
        <v>-3.9525170500860607E-6</v>
      </c>
      <c r="J116" s="10"/>
      <c r="K116" s="10"/>
      <c r="L116" s="10"/>
      <c r="N116" s="4" t="s">
        <v>475</v>
      </c>
      <c r="O116" s="15">
        <v>1702</v>
      </c>
      <c r="P116" s="22" t="e">
        <f>O116/#REF!</f>
        <v>#REF!</v>
      </c>
      <c r="R116" s="4" t="s">
        <v>488</v>
      </c>
      <c r="S116" s="15">
        <v>292280</v>
      </c>
      <c r="T116" s="22" t="e">
        <f>S116/#REF!</f>
        <v>#REF!</v>
      </c>
      <c r="V116" s="4" t="s">
        <v>428</v>
      </c>
      <c r="W116" s="15">
        <v>1350530</v>
      </c>
      <c r="X116" s="22" t="e">
        <f>W116/#REF!</f>
        <v>#REF!</v>
      </c>
      <c r="Z116" s="4" t="s">
        <v>327</v>
      </c>
      <c r="AA116" s="15">
        <v>1535228</v>
      </c>
      <c r="AB116" s="22">
        <f>AA116/$AA$123</f>
        <v>5.789316781221418E-5</v>
      </c>
      <c r="AD116" s="4" t="s">
        <v>402</v>
      </c>
      <c r="AE116" s="15">
        <v>1800382</v>
      </c>
      <c r="AF116" s="22">
        <f>AE116/$AE$128</f>
        <v>6.8711294354676985E-5</v>
      </c>
      <c r="AH116" s="4" t="s">
        <v>495</v>
      </c>
      <c r="AI116" s="15">
        <v>1599511</v>
      </c>
      <c r="AJ116" s="22">
        <f>AI116/$AI$126</f>
        <v>6.1077858661653687E-5</v>
      </c>
      <c r="AL116" s="4" t="s">
        <v>402</v>
      </c>
      <c r="AM116" s="15">
        <v>1561828</v>
      </c>
      <c r="AN116" s="22">
        <f>AM116/$AM$130</f>
        <v>6.0326083289951662E-5</v>
      </c>
      <c r="AP116" s="4" t="s">
        <v>307</v>
      </c>
      <c r="AQ116" s="15">
        <v>1474868</v>
      </c>
      <c r="AR116" s="22">
        <f>AQ116/$AQ$132</f>
        <v>5.8334140406978972E-5</v>
      </c>
      <c r="AT116" s="4" t="s">
        <v>473</v>
      </c>
      <c r="AU116" s="15">
        <v>3036568</v>
      </c>
      <c r="AV116" s="22">
        <f>AU116/$AU$146</f>
        <v>1.217845443831773E-4</v>
      </c>
      <c r="AX116" s="4" t="s">
        <v>327</v>
      </c>
      <c r="AY116" s="15">
        <v>2152675</v>
      </c>
      <c r="AZ116" s="22">
        <f>AY116/$AY$144</f>
        <v>8.8972493464913681E-5</v>
      </c>
      <c r="BB116" s="4" t="s">
        <v>496</v>
      </c>
      <c r="BC116" s="15">
        <v>2326889</v>
      </c>
      <c r="BD116" s="22">
        <f>BC116/$BC$143</f>
        <v>9.801583247972158E-5</v>
      </c>
      <c r="BF116" s="4" t="s">
        <v>497</v>
      </c>
      <c r="BG116" s="15">
        <v>97</v>
      </c>
      <c r="BH116" s="22">
        <f t="shared" si="8"/>
        <v>4.5508174300248482E-6</v>
      </c>
      <c r="BJ116" s="4" t="s">
        <v>498</v>
      </c>
      <c r="BK116" s="15">
        <v>73</v>
      </c>
      <c r="BL116" s="22" t="e">
        <f>BK116/#REF!</f>
        <v>#REF!</v>
      </c>
      <c r="BN116" s="4" t="s">
        <v>499</v>
      </c>
      <c r="BO116" s="15">
        <v>84</v>
      </c>
      <c r="BP116" s="22">
        <f t="shared" si="12"/>
        <v>4.0401471344631184E-6</v>
      </c>
      <c r="BR116" s="4" t="s">
        <v>468</v>
      </c>
      <c r="BS116" s="15">
        <v>377</v>
      </c>
      <c r="BT116" s="22" t="e">
        <f>BS116/#REF!</f>
        <v>#REF!</v>
      </c>
      <c r="BV116" s="4" t="s">
        <v>418</v>
      </c>
      <c r="BW116" s="15">
        <v>274</v>
      </c>
      <c r="BX116" s="22" t="e">
        <f>BW116/#REF!</f>
        <v>#REF!</v>
      </c>
      <c r="BZ116" s="4" t="s">
        <v>491</v>
      </c>
      <c r="CA116" s="15">
        <v>262</v>
      </c>
      <c r="CB116" s="22" t="e">
        <f>CA116/#REF!</f>
        <v>#REF!</v>
      </c>
      <c r="CD116" s="4" t="s">
        <v>464</v>
      </c>
      <c r="CE116" s="15">
        <v>345</v>
      </c>
      <c r="CF116" s="22" t="e">
        <f>CE116/#REF!</f>
        <v>#REF!</v>
      </c>
    </row>
    <row r="117" spans="2:84" s="3" customFormat="1" ht="12.75" customHeight="1" x14ac:dyDescent="0.2">
      <c r="B117" s="10" t="s">
        <v>478</v>
      </c>
      <c r="C117" s="15">
        <v>-120</v>
      </c>
      <c r="D117" s="22">
        <f t="shared" si="13"/>
        <v>-4.0184835138838116E-9</v>
      </c>
      <c r="F117" s="4" t="s">
        <v>149</v>
      </c>
      <c r="G117" s="15">
        <v>-183750</v>
      </c>
      <c r="H117" s="22">
        <f t="shared" si="11"/>
        <v>-6.3079749856979024E-6</v>
      </c>
      <c r="J117" s="10"/>
      <c r="K117" s="10"/>
      <c r="L117" s="10"/>
      <c r="N117" s="4" t="s">
        <v>470</v>
      </c>
      <c r="O117" s="15">
        <v>1118</v>
      </c>
      <c r="P117" s="22" t="e">
        <f>O117/#REF!</f>
        <v>#REF!</v>
      </c>
      <c r="R117" s="4" t="s">
        <v>173</v>
      </c>
      <c r="S117" s="15">
        <v>131132</v>
      </c>
      <c r="T117" s="22" t="e">
        <f>S117/#REF!</f>
        <v>#REF!</v>
      </c>
      <c r="V117" s="4" t="s">
        <v>419</v>
      </c>
      <c r="W117" s="15">
        <v>1310935</v>
      </c>
      <c r="X117" s="22" t="e">
        <f>W117/#REF!</f>
        <v>#REF!</v>
      </c>
      <c r="Z117" s="4" t="s">
        <v>431</v>
      </c>
      <c r="AA117" s="15">
        <v>1502483</v>
      </c>
      <c r="AB117" s="22">
        <f>AA117/$AA$123</f>
        <v>5.665835983580224E-5</v>
      </c>
      <c r="AD117" s="4" t="s">
        <v>495</v>
      </c>
      <c r="AE117" s="15">
        <v>1614121</v>
      </c>
      <c r="AF117" s="22">
        <f>AE117/$AE$128</f>
        <v>6.1602672741154692E-5</v>
      </c>
      <c r="AH117" s="4" t="s">
        <v>402</v>
      </c>
      <c r="AI117" s="15">
        <v>1581577</v>
      </c>
      <c r="AJ117" s="22">
        <f>AI117/$AI$126</f>
        <v>6.0393042916567784E-5</v>
      </c>
      <c r="AL117" s="4" t="s">
        <v>480</v>
      </c>
      <c r="AM117" s="15">
        <v>1547669</v>
      </c>
      <c r="AN117" s="22">
        <f>AM117/$AM$130</f>
        <v>5.9779187592536562E-5</v>
      </c>
      <c r="AP117" s="4" t="s">
        <v>437</v>
      </c>
      <c r="AQ117" s="15">
        <v>1451074</v>
      </c>
      <c r="AR117" s="22">
        <f>AQ117/$AQ$132</f>
        <v>5.7393037517199238E-5</v>
      </c>
      <c r="AT117" s="4" t="s">
        <v>484</v>
      </c>
      <c r="AU117" s="15">
        <v>2721317</v>
      </c>
      <c r="AV117" s="22">
        <f>AU117/$AU$146</f>
        <v>1.091410931575367E-4</v>
      </c>
      <c r="AX117" s="4" t="s">
        <v>475</v>
      </c>
      <c r="AY117" s="15">
        <v>2124080</v>
      </c>
      <c r="AZ117" s="22">
        <f>AY117/$AY$144</f>
        <v>8.7790629760160657E-5</v>
      </c>
      <c r="BB117" s="4" t="s">
        <v>500</v>
      </c>
      <c r="BC117" s="15">
        <v>2230457</v>
      </c>
      <c r="BD117" s="22">
        <f>BC117/$BC$143</f>
        <v>9.3953815444235776E-5</v>
      </c>
      <c r="BF117" s="4" t="s">
        <v>498</v>
      </c>
      <c r="BG117" s="15">
        <v>63</v>
      </c>
      <c r="BH117" s="22">
        <f t="shared" si="8"/>
        <v>2.9556855473357263E-6</v>
      </c>
      <c r="BJ117" s="4" t="s">
        <v>497</v>
      </c>
      <c r="BK117" s="15">
        <v>69</v>
      </c>
      <c r="BL117" s="22" t="e">
        <f>BK117/#REF!</f>
        <v>#REF!</v>
      </c>
      <c r="BN117" s="4" t="s">
        <v>498</v>
      </c>
      <c r="BO117" s="15">
        <v>83</v>
      </c>
      <c r="BP117" s="22">
        <f t="shared" si="12"/>
        <v>3.9920501447671296E-6</v>
      </c>
      <c r="BR117" s="4" t="s">
        <v>501</v>
      </c>
      <c r="BS117" s="15">
        <v>326</v>
      </c>
      <c r="BT117" s="22" t="e">
        <f>BS117/#REF!</f>
        <v>#REF!</v>
      </c>
      <c r="BV117" s="4" t="s">
        <v>295</v>
      </c>
      <c r="BW117" s="15">
        <v>241</v>
      </c>
      <c r="BX117" s="22" t="e">
        <f>BW117/#REF!</f>
        <v>#REF!</v>
      </c>
      <c r="BZ117" s="4" t="s">
        <v>502</v>
      </c>
      <c r="CA117" s="15">
        <v>259</v>
      </c>
      <c r="CB117" s="22" t="e">
        <f>CA117/#REF!</f>
        <v>#REF!</v>
      </c>
      <c r="CD117" s="4" t="s">
        <v>103</v>
      </c>
      <c r="CE117" s="15">
        <v>339</v>
      </c>
      <c r="CF117" s="22" t="e">
        <f>CE117/#REF!</f>
        <v>#REF!</v>
      </c>
    </row>
    <row r="118" spans="2:84" s="3" customFormat="1" ht="12.75" customHeight="1" x14ac:dyDescent="0.2">
      <c r="B118" s="10" t="s">
        <v>173</v>
      </c>
      <c r="C118" s="15">
        <v>-3798</v>
      </c>
      <c r="D118" s="22">
        <f t="shared" si="13"/>
        <v>-1.2718500321442263E-7</v>
      </c>
      <c r="F118" s="7" t="s">
        <v>38</v>
      </c>
      <c r="G118" s="16">
        <f>SUM(G6:G117)</f>
        <v>29129792115</v>
      </c>
      <c r="H118" s="8"/>
      <c r="J118" s="10"/>
      <c r="K118" s="23"/>
      <c r="L118" s="20"/>
      <c r="N118" s="4" t="s">
        <v>173</v>
      </c>
      <c r="O118" s="15">
        <v>-59740</v>
      </c>
      <c r="P118" s="22" t="e">
        <f>O118/#REF!</f>
        <v>#REF!</v>
      </c>
      <c r="R118" s="4" t="s">
        <v>475</v>
      </c>
      <c r="S118" s="15">
        <v>34266</v>
      </c>
      <c r="T118" s="22" t="e">
        <f>S118/#REF!</f>
        <v>#REF!</v>
      </c>
      <c r="V118" s="4" t="s">
        <v>471</v>
      </c>
      <c r="W118" s="15">
        <v>850068</v>
      </c>
      <c r="X118" s="22" t="e">
        <f>W118/#REF!</f>
        <v>#REF!</v>
      </c>
      <c r="Z118" s="4" t="s">
        <v>428</v>
      </c>
      <c r="AA118" s="15">
        <v>1293601</v>
      </c>
      <c r="AB118" s="22">
        <f>AA118/$AA$123</f>
        <v>4.8781457721620547E-5</v>
      </c>
      <c r="AD118" s="4" t="s">
        <v>471</v>
      </c>
      <c r="AE118" s="15">
        <v>1561867</v>
      </c>
      <c r="AF118" s="22">
        <f>AE118/$AE$128</f>
        <v>5.9608407093525864E-5</v>
      </c>
      <c r="AH118" s="4" t="s">
        <v>366</v>
      </c>
      <c r="AI118" s="15">
        <v>1558892</v>
      </c>
      <c r="AJ118" s="22">
        <f>AI118/$AI$126</f>
        <v>5.9526808658885519E-5</v>
      </c>
      <c r="AL118" s="4" t="s">
        <v>366</v>
      </c>
      <c r="AM118" s="15">
        <v>1417561</v>
      </c>
      <c r="AN118" s="22">
        <f>AM118/$AM$130</f>
        <v>5.4753726373574532E-5</v>
      </c>
      <c r="AP118" s="4" t="s">
        <v>495</v>
      </c>
      <c r="AQ118" s="15">
        <v>1360174</v>
      </c>
      <c r="AR118" s="22">
        <f>AQ118/$AQ$132</f>
        <v>5.3797750777643979E-5</v>
      </c>
      <c r="AT118" s="4" t="s">
        <v>383</v>
      </c>
      <c r="AU118" s="15">
        <v>2616584</v>
      </c>
      <c r="AV118" s="22">
        <f>AU118/$AU$146</f>
        <v>1.0494067324700504E-4</v>
      </c>
      <c r="AX118" s="4" t="s">
        <v>414</v>
      </c>
      <c r="AY118" s="15">
        <v>2036089</v>
      </c>
      <c r="AZ118" s="22">
        <f>AY118/$AY$144</f>
        <v>8.4153862169850357E-5</v>
      </c>
      <c r="BB118" s="4" t="s">
        <v>503</v>
      </c>
      <c r="BC118" s="15">
        <v>1855713</v>
      </c>
      <c r="BD118" s="22">
        <f>BC118/$BC$143</f>
        <v>7.8168427689692785E-5</v>
      </c>
      <c r="BF118" s="4" t="s">
        <v>504</v>
      </c>
      <c r="BG118" s="15">
        <v>1</v>
      </c>
      <c r="BH118" s="22">
        <f t="shared" si="8"/>
        <v>4.6915643608503589E-8</v>
      </c>
      <c r="BJ118" s="4" t="s">
        <v>418</v>
      </c>
      <c r="BK118" s="15">
        <v>38</v>
      </c>
      <c r="BL118" s="22" t="e">
        <f>BK118/#REF!</f>
        <v>#REF!</v>
      </c>
      <c r="BN118" s="4" t="s">
        <v>486</v>
      </c>
      <c r="BO118" s="15">
        <v>74</v>
      </c>
      <c r="BP118" s="22">
        <f t="shared" si="12"/>
        <v>3.5591772375032236E-6</v>
      </c>
      <c r="BR118" s="4" t="s">
        <v>491</v>
      </c>
      <c r="BS118" s="15">
        <v>265</v>
      </c>
      <c r="BT118" s="22" t="e">
        <f>BS118/#REF!</f>
        <v>#REF!</v>
      </c>
      <c r="BV118" s="4" t="s">
        <v>482</v>
      </c>
      <c r="BW118" s="15">
        <v>198</v>
      </c>
      <c r="BX118" s="22" t="e">
        <f>BW118/#REF!</f>
        <v>#REF!</v>
      </c>
      <c r="BZ118" s="4" t="s">
        <v>490</v>
      </c>
      <c r="CA118" s="15">
        <v>246</v>
      </c>
      <c r="CB118" s="22" t="e">
        <f>CA118/#REF!</f>
        <v>#REF!</v>
      </c>
      <c r="CD118" s="4" t="s">
        <v>411</v>
      </c>
      <c r="CE118" s="15">
        <v>307</v>
      </c>
      <c r="CF118" s="22" t="e">
        <f>CE118/#REF!</f>
        <v>#REF!</v>
      </c>
    </row>
    <row r="119" spans="2:84" s="3" customFormat="1" ht="12.75" customHeight="1" x14ac:dyDescent="0.2">
      <c r="B119" s="10" t="s">
        <v>423</v>
      </c>
      <c r="C119" s="15">
        <v>-4300</v>
      </c>
      <c r="D119" s="22">
        <f t="shared" si="13"/>
        <v>-1.4399565924750326E-7</v>
      </c>
      <c r="F119" s="10"/>
      <c r="G119" s="23"/>
      <c r="H119" s="10"/>
      <c r="J119" s="10"/>
      <c r="K119" s="10"/>
      <c r="L119" s="10"/>
      <c r="N119" s="4" t="s">
        <v>442</v>
      </c>
      <c r="O119" s="15">
        <v>-92564</v>
      </c>
      <c r="P119" s="22" t="e">
        <f>O119/#REF!</f>
        <v>#REF!</v>
      </c>
      <c r="R119" s="4" t="s">
        <v>470</v>
      </c>
      <c r="S119" s="15">
        <v>1156</v>
      </c>
      <c r="T119" s="22" t="e">
        <f>S119/#REF!</f>
        <v>#REF!</v>
      </c>
      <c r="V119" s="4" t="s">
        <v>461</v>
      </c>
      <c r="W119" s="15">
        <v>749606</v>
      </c>
      <c r="X119" s="22" t="e">
        <f>W119/#REF!</f>
        <v>#REF!</v>
      </c>
      <c r="Z119" s="4" t="s">
        <v>419</v>
      </c>
      <c r="AA119" s="15">
        <v>1268905</v>
      </c>
      <c r="AB119" s="22">
        <f>AA119/$AA$123</f>
        <v>4.7850176066849764E-5</v>
      </c>
      <c r="AD119" s="4" t="s">
        <v>419</v>
      </c>
      <c r="AE119" s="15">
        <v>1200461</v>
      </c>
      <c r="AF119" s="22">
        <f>AE119/$AE$128</f>
        <v>4.5815404248826018E-5</v>
      </c>
      <c r="AH119" s="4" t="s">
        <v>471</v>
      </c>
      <c r="AI119" s="15">
        <v>1213121</v>
      </c>
      <c r="AJ119" s="22">
        <f>AI119/$AI$126</f>
        <v>4.6323428208673764E-5</v>
      </c>
      <c r="AL119" s="4" t="s">
        <v>495</v>
      </c>
      <c r="AM119" s="15">
        <v>1398274</v>
      </c>
      <c r="AN119" s="22">
        <f>AM119/$AM$130</f>
        <v>5.4008760110699685E-5</v>
      </c>
      <c r="AP119" s="4" t="s">
        <v>327</v>
      </c>
      <c r="AQ119" s="15">
        <v>1291183</v>
      </c>
      <c r="AR119" s="22">
        <f>AQ119/$AQ$132</f>
        <v>5.1069011201751164E-5</v>
      </c>
      <c r="AT119" s="4" t="s">
        <v>480</v>
      </c>
      <c r="AU119" s="15">
        <v>2325562</v>
      </c>
      <c r="AV119" s="22">
        <f>AU119/$AU$146</f>
        <v>9.3268949881850357E-5</v>
      </c>
      <c r="AX119" s="4" t="s">
        <v>392</v>
      </c>
      <c r="AY119" s="15">
        <v>1619604</v>
      </c>
      <c r="AZ119" s="22">
        <f>AY119/$AY$144</f>
        <v>6.6940065874202123E-5</v>
      </c>
      <c r="BB119" s="4" t="s">
        <v>505</v>
      </c>
      <c r="BC119" s="15">
        <v>1575071</v>
      </c>
      <c r="BD119" s="22">
        <f>BC119/$BC$143</f>
        <v>6.6346910093118981E-5</v>
      </c>
      <c r="BF119" s="4" t="s">
        <v>506</v>
      </c>
      <c r="BG119" s="15">
        <v>-2</v>
      </c>
      <c r="BH119" s="22">
        <f t="shared" si="8"/>
        <v>-9.3831287217007178E-8</v>
      </c>
      <c r="BJ119" s="4" t="s">
        <v>507</v>
      </c>
      <c r="BK119" s="15">
        <v>15</v>
      </c>
      <c r="BL119" s="22" t="e">
        <f>BK119/#REF!</f>
        <v>#REF!</v>
      </c>
      <c r="BN119" s="4" t="s">
        <v>507</v>
      </c>
      <c r="BO119" s="15">
        <v>70</v>
      </c>
      <c r="BP119" s="22">
        <f t="shared" si="12"/>
        <v>3.3667892787192656E-6</v>
      </c>
      <c r="BR119" s="4" t="s">
        <v>153</v>
      </c>
      <c r="BS119" s="15">
        <v>236</v>
      </c>
      <c r="BT119" s="22" t="e">
        <f>BS119/#REF!</f>
        <v>#REF!</v>
      </c>
      <c r="BV119" s="4" t="s">
        <v>502</v>
      </c>
      <c r="BW119" s="15">
        <v>180</v>
      </c>
      <c r="BX119" s="22" t="e">
        <f>BW119/#REF!</f>
        <v>#REF!</v>
      </c>
      <c r="BZ119" s="4" t="s">
        <v>508</v>
      </c>
      <c r="CA119" s="15">
        <v>216</v>
      </c>
      <c r="CB119" s="22" t="e">
        <f>CA119/#REF!</f>
        <v>#REF!</v>
      </c>
      <c r="CD119" s="4" t="s">
        <v>502</v>
      </c>
      <c r="CE119" s="15">
        <v>272</v>
      </c>
      <c r="CF119" s="22" t="e">
        <f>CE119/#REF!</f>
        <v>#REF!</v>
      </c>
    </row>
    <row r="120" spans="2:84" s="3" customFormat="1" ht="12.75" customHeight="1" x14ac:dyDescent="0.2">
      <c r="B120" s="10" t="s">
        <v>460</v>
      </c>
      <c r="C120" s="15">
        <v>-122939</v>
      </c>
      <c r="D120" s="22">
        <f t="shared" si="13"/>
        <v>-4.1169028726113492E-6</v>
      </c>
      <c r="F120" s="10"/>
      <c r="G120" s="10"/>
      <c r="H120" s="10"/>
      <c r="J120" s="10"/>
      <c r="K120" s="10"/>
      <c r="L120" s="10"/>
      <c r="N120" s="4" t="s">
        <v>149</v>
      </c>
      <c r="O120" s="15">
        <v>-640333</v>
      </c>
      <c r="P120" s="22" t="e">
        <f>O120/#REF!</f>
        <v>#REF!</v>
      </c>
      <c r="R120" s="4" t="s">
        <v>442</v>
      </c>
      <c r="S120" s="15">
        <v>-391253</v>
      </c>
      <c r="T120" s="22" t="e">
        <f>S120/#REF!</f>
        <v>#REF!</v>
      </c>
      <c r="V120" s="4" t="s">
        <v>430</v>
      </c>
      <c r="W120" s="15">
        <v>644617</v>
      </c>
      <c r="X120" s="22" t="e">
        <f>W120/#REF!</f>
        <v>#REF!</v>
      </c>
      <c r="Z120" s="4" t="s">
        <v>442</v>
      </c>
      <c r="AA120" s="15">
        <v>1209726</v>
      </c>
      <c r="AB120" s="22">
        <f>AA120/$AA$123</f>
        <v>4.5618546772726009E-5</v>
      </c>
      <c r="AD120" s="4" t="s">
        <v>428</v>
      </c>
      <c r="AE120" s="15">
        <v>1182058</v>
      </c>
      <c r="AF120" s="22">
        <f>AE120/$AE$128</f>
        <v>4.5113056663697355E-5</v>
      </c>
      <c r="AH120" s="4" t="s">
        <v>419</v>
      </c>
      <c r="AI120" s="15">
        <v>1202236</v>
      </c>
      <c r="AJ120" s="22">
        <f>AI120/$AI$126</f>
        <v>4.5907780869248087E-5</v>
      </c>
      <c r="AL120" s="4" t="s">
        <v>509</v>
      </c>
      <c r="AM120" s="15">
        <v>1255158</v>
      </c>
      <c r="AN120" s="22">
        <f>AM120/$AM$130</f>
        <v>4.8480860920696227E-5</v>
      </c>
      <c r="AP120" s="4" t="s">
        <v>475</v>
      </c>
      <c r="AQ120" s="15">
        <v>1254429</v>
      </c>
      <c r="AR120" s="22">
        <f>AQ120/$AQ$132</f>
        <v>4.9615312974846714E-5</v>
      </c>
      <c r="AT120" s="4" t="s">
        <v>442</v>
      </c>
      <c r="AU120" s="15">
        <v>2239493</v>
      </c>
      <c r="AV120" s="22">
        <f>AU120/$AU$146</f>
        <v>8.9817068036781948E-5</v>
      </c>
      <c r="AX120" s="4" t="s">
        <v>387</v>
      </c>
      <c r="AY120" s="15">
        <v>1535011</v>
      </c>
      <c r="AZ120" s="22">
        <f>AY120/$AY$144</f>
        <v>6.3443741468670664E-5</v>
      </c>
      <c r="BB120" s="4" t="s">
        <v>387</v>
      </c>
      <c r="BC120" s="15">
        <v>1510737</v>
      </c>
      <c r="BD120" s="22">
        <f>BC120/$BC$143</f>
        <v>6.3636961072452156E-5</v>
      </c>
      <c r="BF120" s="7" t="s">
        <v>38</v>
      </c>
      <c r="BG120" s="16">
        <f>SUM(BG6:BG119)</f>
        <v>21314852</v>
      </c>
      <c r="BH120" s="8"/>
      <c r="BJ120" s="4" t="s">
        <v>499</v>
      </c>
      <c r="BK120" s="15">
        <v>15</v>
      </c>
      <c r="BL120" s="22" t="e">
        <f>BK120/#REF!</f>
        <v>#REF!</v>
      </c>
      <c r="BN120" s="4" t="s">
        <v>501</v>
      </c>
      <c r="BO120" s="15">
        <v>11</v>
      </c>
      <c r="BP120" s="22">
        <f t="shared" si="12"/>
        <v>5.290668866558846E-7</v>
      </c>
      <c r="BR120" s="4" t="s">
        <v>482</v>
      </c>
      <c r="BS120" s="15">
        <v>208</v>
      </c>
      <c r="BT120" s="22" t="e">
        <f>BS120/#REF!</f>
        <v>#REF!</v>
      </c>
      <c r="BV120" s="4" t="s">
        <v>360</v>
      </c>
      <c r="BW120" s="15">
        <v>161</v>
      </c>
      <c r="BX120" s="22" t="e">
        <f>BW120/#REF!</f>
        <v>#REF!</v>
      </c>
      <c r="BZ120" s="4" t="s">
        <v>482</v>
      </c>
      <c r="CA120" s="15">
        <v>203</v>
      </c>
      <c r="CB120" s="22" t="e">
        <f>CA120/#REF!</f>
        <v>#REF!</v>
      </c>
      <c r="CD120" s="4" t="s">
        <v>491</v>
      </c>
      <c r="CE120" s="15">
        <v>250</v>
      </c>
      <c r="CF120" s="22" t="e">
        <f>CE120/#REF!</f>
        <v>#REF!</v>
      </c>
    </row>
    <row r="121" spans="2:84" s="3" customFormat="1" ht="12.75" customHeight="1" x14ac:dyDescent="0.2">
      <c r="B121" s="7" t="s">
        <v>38</v>
      </c>
      <c r="C121" s="16">
        <f>SUM(C6:C120)</f>
        <v>29862011275</v>
      </c>
      <c r="D121" s="8"/>
      <c r="F121" s="10"/>
      <c r="G121" s="10"/>
      <c r="H121" s="10"/>
      <c r="J121" s="10"/>
      <c r="K121" s="11"/>
      <c r="L121" s="10"/>
      <c r="N121" s="10"/>
      <c r="O121" s="10"/>
      <c r="P121" s="10"/>
      <c r="R121" s="10"/>
      <c r="S121" s="10"/>
      <c r="T121" s="10"/>
      <c r="V121" s="4" t="s">
        <v>475</v>
      </c>
      <c r="W121" s="15">
        <v>237838</v>
      </c>
      <c r="X121" s="22" t="e">
        <f>W121/#REF!</f>
        <v>#REF!</v>
      </c>
      <c r="Z121" s="4" t="s">
        <v>475</v>
      </c>
      <c r="AA121" s="15">
        <v>462464</v>
      </c>
      <c r="AB121" s="22">
        <f>AA121/$AA$123</f>
        <v>1.7439433073854708E-5</v>
      </c>
      <c r="AD121" s="4" t="s">
        <v>475</v>
      </c>
      <c r="AE121" s="15">
        <v>529922</v>
      </c>
      <c r="AF121" s="22">
        <f>AE121/$AE$128</f>
        <v>2.0224389339050899E-5</v>
      </c>
      <c r="AH121" s="4" t="s">
        <v>475</v>
      </c>
      <c r="AI121" s="15">
        <v>815344</v>
      </c>
      <c r="AJ121" s="22">
        <f>AI121/$AI$126</f>
        <v>3.1134181379576239E-5</v>
      </c>
      <c r="AL121" s="4" t="s">
        <v>428</v>
      </c>
      <c r="AM121" s="15">
        <v>1139548</v>
      </c>
      <c r="AN121" s="22">
        <f>AM121/$AM$130</f>
        <v>4.4015389377638149E-5</v>
      </c>
      <c r="AP121" s="4" t="s">
        <v>384</v>
      </c>
      <c r="AQ121" s="15">
        <v>1102122</v>
      </c>
      <c r="AR121" s="22">
        <f>AQ121/$AQ$132</f>
        <v>4.3591249856679024E-5</v>
      </c>
      <c r="AT121" s="4" t="s">
        <v>387</v>
      </c>
      <c r="AU121" s="15">
        <v>1868173</v>
      </c>
      <c r="AV121" s="22">
        <f>AU121/$AU$146</f>
        <v>7.4924914454065737E-5</v>
      </c>
      <c r="AX121" s="4" t="s">
        <v>428</v>
      </c>
      <c r="AY121" s="15">
        <v>1341212</v>
      </c>
      <c r="AZ121" s="22">
        <f>AY121/$AY$144</f>
        <v>5.5433809518419552E-5</v>
      </c>
      <c r="BB121" s="4" t="s">
        <v>510</v>
      </c>
      <c r="BC121" s="15">
        <v>1334197</v>
      </c>
      <c r="BD121" s="22">
        <f>BC121/$BC$143</f>
        <v>5.6200544867824413E-5</v>
      </c>
      <c r="BG121" s="9"/>
      <c r="BN121" s="7" t="s">
        <v>38</v>
      </c>
      <c r="BO121" s="16">
        <f>SUM(BO6:BO120)</f>
        <v>20791322</v>
      </c>
      <c r="BP121" s="8"/>
      <c r="BR121" s="4" t="s">
        <v>498</v>
      </c>
      <c r="BS121" s="15">
        <v>96</v>
      </c>
      <c r="BT121" s="22" t="e">
        <f>BS121/#REF!</f>
        <v>#REF!</v>
      </c>
      <c r="BV121" s="4" t="s">
        <v>486</v>
      </c>
      <c r="BW121" s="15">
        <v>90</v>
      </c>
      <c r="BX121" s="22" t="e">
        <f>BW121/#REF!</f>
        <v>#REF!</v>
      </c>
      <c r="BZ121" s="4" t="s">
        <v>306</v>
      </c>
      <c r="CA121" s="15">
        <v>99</v>
      </c>
      <c r="CB121" s="22" t="e">
        <f>CA121/#REF!</f>
        <v>#REF!</v>
      </c>
      <c r="CD121" s="4" t="s">
        <v>490</v>
      </c>
      <c r="CE121" s="15">
        <v>202</v>
      </c>
      <c r="CF121" s="22" t="e">
        <f>CE121/#REF!</f>
        <v>#REF!</v>
      </c>
    </row>
    <row r="122" spans="2:84" s="3" customFormat="1" ht="12.75" customHeight="1" x14ac:dyDescent="0.2">
      <c r="D122" s="10"/>
      <c r="G122" s="15"/>
      <c r="H122" s="10"/>
      <c r="K122" s="12"/>
      <c r="L122" s="10"/>
      <c r="N122" s="10"/>
      <c r="O122" s="11"/>
      <c r="P122" s="10"/>
      <c r="R122" s="10"/>
      <c r="S122" s="11"/>
      <c r="T122" s="10"/>
      <c r="V122" s="10"/>
      <c r="W122" s="10"/>
      <c r="X122" s="20"/>
      <c r="Z122" s="4" t="s">
        <v>173</v>
      </c>
      <c r="AA122" s="15">
        <v>-994160</v>
      </c>
      <c r="AB122" s="22">
        <f>AA122/$AA$123</f>
        <v>-3.748959223788965E-5</v>
      </c>
      <c r="AD122" s="4" t="s">
        <v>372</v>
      </c>
      <c r="AE122" s="15">
        <v>13650</v>
      </c>
      <c r="AF122" s="22">
        <f>AE122/$AE$128</f>
        <v>5.2095009167017933E-7</v>
      </c>
      <c r="AH122" s="4" t="s">
        <v>513</v>
      </c>
      <c r="AI122" s="15">
        <v>129729</v>
      </c>
      <c r="AJ122" s="22">
        <f>AI122/$AI$126</f>
        <v>4.9537449422465182E-6</v>
      </c>
      <c r="AL122" s="4" t="s">
        <v>461</v>
      </c>
      <c r="AM122" s="15">
        <v>275992</v>
      </c>
      <c r="AN122" s="22">
        <f>AM122/$AM$130</f>
        <v>1.0660275253971845E-5</v>
      </c>
      <c r="AP122" s="4" t="s">
        <v>515</v>
      </c>
      <c r="AQ122" s="15">
        <v>405300</v>
      </c>
      <c r="AR122" s="22">
        <f>AQ122/$AQ$132</f>
        <v>1.6030469917951015E-5</v>
      </c>
      <c r="AT122" s="4" t="s">
        <v>495</v>
      </c>
      <c r="AU122" s="15">
        <v>1189319</v>
      </c>
      <c r="AV122" s="22">
        <f>AU122/$AU$146</f>
        <v>4.7698807516003612E-5</v>
      </c>
      <c r="AX122" s="4" t="s">
        <v>419</v>
      </c>
      <c r="AY122" s="15">
        <v>915086</v>
      </c>
      <c r="AZ122" s="22">
        <f>AY122/$AY$144</f>
        <v>3.7821539784144841E-5</v>
      </c>
      <c r="BB122" s="4" t="s">
        <v>522</v>
      </c>
      <c r="BC122" s="15">
        <v>813392</v>
      </c>
      <c r="BD122" s="22">
        <f>BC122/$BC$143</f>
        <v>3.4262611586691797E-5</v>
      </c>
    </row>
    <row r="123" spans="2:84" s="3" customFormat="1" ht="12.75" customHeight="1" x14ac:dyDescent="0.2">
      <c r="B123" s="10"/>
      <c r="C123" s="15"/>
      <c r="D123" s="10"/>
      <c r="G123" s="15"/>
      <c r="H123" s="10"/>
      <c r="K123" s="12"/>
      <c r="L123" s="10"/>
      <c r="N123" s="10"/>
      <c r="O123" s="11"/>
      <c r="P123" s="10"/>
      <c r="R123" s="10"/>
      <c r="S123" s="11"/>
      <c r="T123" s="10"/>
      <c r="V123" s="10"/>
      <c r="W123" s="10"/>
      <c r="X123" s="10"/>
      <c r="Z123" s="7" t="s">
        <v>38</v>
      </c>
      <c r="AA123" s="16">
        <f>SUM(AA6:AA122)</f>
        <v>26518293229</v>
      </c>
      <c r="AB123" s="8"/>
      <c r="AD123" s="4" t="s">
        <v>523</v>
      </c>
      <c r="AE123" s="15">
        <v>2619</v>
      </c>
      <c r="AF123" s="22">
        <f>AE123/$AE$128</f>
        <v>9.9953720885289362E-8</v>
      </c>
      <c r="AH123" s="4" t="s">
        <v>516</v>
      </c>
      <c r="AI123" s="15">
        <v>107941</v>
      </c>
      <c r="AJ123" s="22">
        <f>AI123/$AI$126</f>
        <v>4.1217629274181674E-6</v>
      </c>
      <c r="AL123" s="4" t="s">
        <v>519</v>
      </c>
      <c r="AM123" s="15">
        <v>247672</v>
      </c>
      <c r="AN123" s="22">
        <f>AM123/$AM$130</f>
        <v>9.5664066085310971E-6</v>
      </c>
      <c r="AP123" s="4" t="s">
        <v>461</v>
      </c>
      <c r="AQ123" s="15">
        <v>307243</v>
      </c>
      <c r="AR123" s="22">
        <f>AQ123/$AQ$132</f>
        <v>1.2152108731806128E-5</v>
      </c>
      <c r="AT123" s="4" t="s">
        <v>514</v>
      </c>
      <c r="AU123" s="15">
        <v>1174859</v>
      </c>
      <c r="AV123" s="22">
        <f>AU123/$AU$146</f>
        <v>4.7118875002791081E-5</v>
      </c>
      <c r="AX123" s="4" t="s">
        <v>512</v>
      </c>
      <c r="AY123" s="15">
        <v>831995</v>
      </c>
      <c r="AZ123" s="22">
        <f>AY123/$AY$144</f>
        <v>3.4387294738100667E-5</v>
      </c>
      <c r="BB123" s="4" t="s">
        <v>524</v>
      </c>
      <c r="BC123" s="15">
        <v>781287</v>
      </c>
      <c r="BD123" s="22">
        <f>BC123/$BC$143</f>
        <v>3.2910248710009044E-5</v>
      </c>
    </row>
    <row r="124" spans="2:84" s="3" customFormat="1" ht="12.75" customHeight="1" x14ac:dyDescent="0.2">
      <c r="B124" s="10"/>
      <c r="C124" s="15"/>
      <c r="D124" s="10"/>
      <c r="G124" s="15"/>
      <c r="H124" s="10"/>
      <c r="K124" s="12"/>
      <c r="L124" s="10"/>
      <c r="N124" s="10"/>
      <c r="O124" s="11"/>
      <c r="P124" s="10"/>
      <c r="R124" s="10"/>
      <c r="S124" s="11"/>
      <c r="T124" s="10"/>
      <c r="V124" s="10"/>
      <c r="W124" s="10"/>
      <c r="X124" s="10"/>
      <c r="Z124" s="10"/>
      <c r="AA124" s="10"/>
      <c r="AB124" s="10"/>
      <c r="AD124" s="4" t="s">
        <v>470</v>
      </c>
      <c r="AE124" s="15">
        <v>1335</v>
      </c>
      <c r="AF124" s="22">
        <f>AE124/$AE$128</f>
        <v>5.0950063910599957E-8</v>
      </c>
      <c r="AH124" s="4" t="s">
        <v>437</v>
      </c>
      <c r="AI124" s="15">
        <v>2712</v>
      </c>
      <c r="AJ124" s="22">
        <f>AI124/$AI$126</f>
        <v>1.0355862053490399E-7</v>
      </c>
      <c r="AL124" s="4" t="s">
        <v>513</v>
      </c>
      <c r="AM124" s="15">
        <v>241626</v>
      </c>
      <c r="AN124" s="22">
        <f>AM124/$AM$130</f>
        <v>9.3328780128271873E-6</v>
      </c>
      <c r="AP124" s="4" t="s">
        <v>511</v>
      </c>
      <c r="AQ124" s="15">
        <v>299862</v>
      </c>
      <c r="AR124" s="22">
        <f>AQ124/$AQ$132</f>
        <v>1.1860174612722989E-5</v>
      </c>
      <c r="AT124" s="4" t="s">
        <v>419</v>
      </c>
      <c r="AU124" s="15">
        <v>1051741</v>
      </c>
      <c r="AV124" s="22">
        <f>AU124/$AU$146</f>
        <v>4.2181106596034498E-5</v>
      </c>
      <c r="AX124" s="4" t="s">
        <v>409</v>
      </c>
      <c r="AY124" s="15">
        <v>800271</v>
      </c>
      <c r="AZ124" s="22">
        <f>AY124/$AY$144</f>
        <v>3.3076105922937711E-5</v>
      </c>
      <c r="BB124" s="4" t="s">
        <v>407</v>
      </c>
      <c r="BC124" s="15">
        <v>763934</v>
      </c>
      <c r="BD124" s="22">
        <f>BC124/$BC$143</f>
        <v>3.2179286149688971E-5</v>
      </c>
    </row>
    <row r="125" spans="2:84" s="3" customFormat="1" ht="12.75" customHeight="1" x14ac:dyDescent="0.2">
      <c r="B125" s="10"/>
      <c r="C125" s="15"/>
      <c r="D125" s="10"/>
      <c r="G125" s="15"/>
      <c r="H125" s="10"/>
      <c r="L125" s="13"/>
      <c r="O125" s="12"/>
      <c r="P125" s="10"/>
      <c r="S125" s="12"/>
      <c r="T125" s="10"/>
      <c r="V125" s="10"/>
      <c r="W125" s="10"/>
      <c r="X125" s="10"/>
      <c r="Z125" s="10"/>
      <c r="AA125" s="10"/>
      <c r="AB125" s="10"/>
      <c r="AD125" s="4" t="s">
        <v>521</v>
      </c>
      <c r="AE125" s="15">
        <v>-179865</v>
      </c>
      <c r="AF125" s="22">
        <f>AE125/$AE$128</f>
        <v>-6.8645192848539788E-6</v>
      </c>
      <c r="AH125" s="4" t="s">
        <v>470</v>
      </c>
      <c r="AI125" s="15">
        <v>1423</v>
      </c>
      <c r="AJ125" s="22">
        <f>AI125/$AI$126</f>
        <v>5.4337727515180072E-8</v>
      </c>
      <c r="AL125" s="4" t="s">
        <v>525</v>
      </c>
      <c r="AM125" s="15">
        <v>47186</v>
      </c>
      <c r="AN125" s="22">
        <f>AM125/$AM$130</f>
        <v>1.8225736547940356E-6</v>
      </c>
      <c r="AP125" s="4" t="s">
        <v>457</v>
      </c>
      <c r="AQ125" s="15">
        <v>262108</v>
      </c>
      <c r="AR125" s="22">
        <f t="shared" ref="AR125:AR131" si="14">AQ125/$AQ$132</f>
        <v>1.0366924276472501E-5</v>
      </c>
      <c r="AT125" s="4" t="s">
        <v>517</v>
      </c>
      <c r="AU125" s="15">
        <v>1031602</v>
      </c>
      <c r="AV125" s="22">
        <f>AU125/$AU$146</f>
        <v>4.1373412205744932E-5</v>
      </c>
      <c r="AX125" s="4" t="s">
        <v>489</v>
      </c>
      <c r="AY125" s="15">
        <v>627993</v>
      </c>
      <c r="AZ125" s="22">
        <f>AY125/$AY$144</f>
        <v>2.5955661253329712E-5</v>
      </c>
      <c r="BB125" s="4" t="s">
        <v>526</v>
      </c>
      <c r="BC125" s="15">
        <v>713680</v>
      </c>
      <c r="BD125" s="22">
        <f t="shared" ref="BD125:BD142" si="15">BC125/$BC$143</f>
        <v>3.0062430706461586E-5</v>
      </c>
    </row>
    <row r="126" spans="2:84" s="3" customFormat="1" ht="12.75" customHeight="1" x14ac:dyDescent="0.2">
      <c r="B126" s="10"/>
      <c r="C126" s="15"/>
      <c r="D126" s="10"/>
      <c r="G126" s="15"/>
      <c r="H126" s="10"/>
      <c r="L126" s="13"/>
      <c r="O126" s="12"/>
      <c r="P126" s="10"/>
      <c r="S126" s="12"/>
      <c r="T126" s="10"/>
      <c r="V126" s="10"/>
      <c r="W126" s="11"/>
      <c r="X126" s="10"/>
      <c r="Z126" s="10"/>
      <c r="AA126" s="10"/>
      <c r="AB126" s="20"/>
      <c r="AD126" s="4" t="s">
        <v>432</v>
      </c>
      <c r="AE126" s="15">
        <v>-226208</v>
      </c>
      <c r="AF126" s="22">
        <f t="shared" ref="AF126:AF127" si="16">AE126/$AE$128</f>
        <v>-8.6331925521265889E-6</v>
      </c>
      <c r="AH126" s="7" t="s">
        <v>38</v>
      </c>
      <c r="AI126" s="16">
        <f>SUM(AI2:AI125)</f>
        <v>26188066102</v>
      </c>
      <c r="AJ126" s="8"/>
      <c r="AL126" s="4" t="s">
        <v>516</v>
      </c>
      <c r="AM126" s="15">
        <v>42548</v>
      </c>
      <c r="AN126" s="22">
        <f>AM126/$AM$130</f>
        <v>1.6434294889199471E-6</v>
      </c>
      <c r="AP126" s="4" t="s">
        <v>519</v>
      </c>
      <c r="AQ126" s="15">
        <v>253315</v>
      </c>
      <c r="AR126" s="22">
        <f t="shared" si="14"/>
        <v>1.0019142578992749E-5</v>
      </c>
      <c r="AT126" s="4" t="s">
        <v>307</v>
      </c>
      <c r="AU126" s="15">
        <v>1030336</v>
      </c>
      <c r="AV126" s="22">
        <f t="shared" ref="AV126:AV145" si="17">AU126/$AU$146</f>
        <v>4.1322638031351637E-5</v>
      </c>
      <c r="AX126" s="4" t="s">
        <v>345</v>
      </c>
      <c r="AY126" s="15">
        <v>545113</v>
      </c>
      <c r="AZ126" s="22">
        <f t="shared" ref="AZ126:AZ143" si="18">AY126/$AY$144</f>
        <v>2.2530137076028425E-5</v>
      </c>
      <c r="BB126" s="4" t="s">
        <v>527</v>
      </c>
      <c r="BC126" s="15">
        <v>539236</v>
      </c>
      <c r="BD126" s="22">
        <f t="shared" si="15"/>
        <v>2.2714304568475396E-5</v>
      </c>
    </row>
    <row r="127" spans="2:84" s="3" customFormat="1" ht="12.75" customHeight="1" x14ac:dyDescent="0.2">
      <c r="C127" s="15"/>
      <c r="D127" s="10"/>
      <c r="G127" s="15"/>
      <c r="H127" s="10"/>
      <c r="L127" s="13"/>
      <c r="O127" s="12"/>
      <c r="P127" s="10"/>
      <c r="S127" s="12"/>
      <c r="T127" s="10"/>
      <c r="V127" s="10"/>
      <c r="W127" s="11"/>
      <c r="X127" s="10"/>
      <c r="Z127" s="10"/>
      <c r="AA127" s="10"/>
      <c r="AB127" s="10"/>
      <c r="AD127" s="4" t="s">
        <v>173</v>
      </c>
      <c r="AE127" s="15">
        <v>-6040775</v>
      </c>
      <c r="AF127" s="22">
        <f t="shared" si="16"/>
        <v>-2.3054522271127674E-4</v>
      </c>
      <c r="AH127" s="10"/>
      <c r="AI127" s="17"/>
      <c r="AJ127" s="10"/>
      <c r="AL127" s="4" t="s">
        <v>470</v>
      </c>
      <c r="AM127" s="15">
        <v>8307</v>
      </c>
      <c r="AN127" s="22">
        <f t="shared" ref="AN127:AN158" si="19">AM127/$AM$130</f>
        <v>3.2086041093489709E-7</v>
      </c>
      <c r="AP127" s="4" t="s">
        <v>424</v>
      </c>
      <c r="AQ127" s="15">
        <v>149830</v>
      </c>
      <c r="AR127" s="22">
        <f t="shared" si="14"/>
        <v>5.9260925433175438E-6</v>
      </c>
      <c r="AT127" s="4" t="s">
        <v>520</v>
      </c>
      <c r="AU127" s="15">
        <v>1019373</v>
      </c>
      <c r="AV127" s="22">
        <f t="shared" si="17"/>
        <v>4.0882956140456136E-5</v>
      </c>
      <c r="AX127" s="4" t="s">
        <v>528</v>
      </c>
      <c r="AY127" s="15">
        <v>544941</v>
      </c>
      <c r="AZ127" s="22">
        <f t="shared" si="18"/>
        <v>2.2523028121413368E-5</v>
      </c>
      <c r="BB127" s="4" t="s">
        <v>529</v>
      </c>
      <c r="BC127" s="15">
        <v>492148</v>
      </c>
      <c r="BD127" s="22">
        <f t="shared" si="15"/>
        <v>2.0730810933925089E-5</v>
      </c>
    </row>
    <row r="128" spans="2:84" s="3" customFormat="1" ht="12.75" customHeight="1" x14ac:dyDescent="0.2">
      <c r="C128" s="15"/>
      <c r="D128" s="10"/>
      <c r="G128" s="15"/>
      <c r="H128" s="13"/>
      <c r="L128" s="10"/>
      <c r="O128" s="12"/>
      <c r="P128" s="10"/>
      <c r="S128" s="12"/>
      <c r="T128" s="10"/>
      <c r="V128" s="10"/>
      <c r="W128" s="11"/>
      <c r="X128" s="10"/>
      <c r="Z128" s="10"/>
      <c r="AA128" s="10"/>
      <c r="AB128" s="10"/>
      <c r="AD128" s="7" t="s">
        <v>38</v>
      </c>
      <c r="AE128" s="16">
        <f>SUM(AE6:AE127)</f>
        <v>26202126112</v>
      </c>
      <c r="AF128" s="8"/>
      <c r="AH128" s="10"/>
      <c r="AI128" s="10"/>
      <c r="AJ128" s="10"/>
      <c r="AL128" s="4" t="s">
        <v>170</v>
      </c>
      <c r="AM128" s="15">
        <v>2339</v>
      </c>
      <c r="AN128" s="22">
        <f t="shared" si="19"/>
        <v>9.0344589042581469E-8</v>
      </c>
      <c r="AP128" s="4" t="s">
        <v>525</v>
      </c>
      <c r="AQ128" s="15">
        <v>50119</v>
      </c>
      <c r="AR128" s="22">
        <f t="shared" si="14"/>
        <v>1.9823121683143027E-6</v>
      </c>
      <c r="AT128" s="4" t="s">
        <v>518</v>
      </c>
      <c r="AU128" s="15">
        <v>982781</v>
      </c>
      <c r="AV128" s="22">
        <f t="shared" si="17"/>
        <v>3.9415398012968383E-5</v>
      </c>
      <c r="AX128" s="4" t="s">
        <v>529</v>
      </c>
      <c r="AY128" s="15">
        <v>482628</v>
      </c>
      <c r="AZ128" s="22">
        <f t="shared" si="18"/>
        <v>1.9947561325320525E-5</v>
      </c>
      <c r="BB128" s="4" t="s">
        <v>530</v>
      </c>
      <c r="BC128" s="15">
        <v>474070</v>
      </c>
      <c r="BD128" s="22">
        <f t="shared" si="15"/>
        <v>1.9969309109141693E-5</v>
      </c>
    </row>
    <row r="129" spans="3:56" s="3" customFormat="1" ht="12.75" customHeight="1" x14ac:dyDescent="0.2">
      <c r="C129" s="15"/>
      <c r="D129" s="10"/>
      <c r="G129" s="15"/>
      <c r="H129" s="13"/>
      <c r="L129" s="10"/>
      <c r="O129" s="12"/>
      <c r="P129" s="10"/>
      <c r="S129" s="12"/>
      <c r="T129" s="10"/>
      <c r="V129" s="10"/>
      <c r="W129" s="11"/>
      <c r="X129" s="10"/>
      <c r="Z129" s="10"/>
      <c r="AA129" s="10"/>
      <c r="AB129" s="10"/>
      <c r="AD129" s="10"/>
      <c r="AE129" s="10"/>
      <c r="AF129" s="10"/>
      <c r="AH129" s="10"/>
      <c r="AI129" s="10"/>
      <c r="AJ129" s="10"/>
      <c r="AL129" s="4" t="s">
        <v>506</v>
      </c>
      <c r="AM129" s="15">
        <v>-996</v>
      </c>
      <c r="AN129" s="22">
        <f t="shared" si="19"/>
        <v>-3.8470804055755088E-8</v>
      </c>
      <c r="AP129" s="4" t="s">
        <v>470</v>
      </c>
      <c r="AQ129" s="15">
        <v>14975</v>
      </c>
      <c r="AR129" s="22">
        <f t="shared" si="14"/>
        <v>5.9229283745698612E-7</v>
      </c>
      <c r="AT129" s="4" t="s">
        <v>489</v>
      </c>
      <c r="AU129" s="15">
        <v>877574</v>
      </c>
      <c r="AV129" s="22">
        <f t="shared" si="17"/>
        <v>3.5195967866526431E-5</v>
      </c>
      <c r="AX129" s="4" t="s">
        <v>279</v>
      </c>
      <c r="AY129" s="15">
        <v>474541</v>
      </c>
      <c r="AZ129" s="22">
        <f t="shared" si="18"/>
        <v>1.9613316465018453E-5</v>
      </c>
      <c r="BB129" s="4" t="s">
        <v>531</v>
      </c>
      <c r="BC129" s="15">
        <v>412382</v>
      </c>
      <c r="BD129" s="22">
        <f t="shared" si="15"/>
        <v>1.7370817872985149E-5</v>
      </c>
    </row>
    <row r="130" spans="3:56" s="3" customFormat="1" ht="12.75" customHeight="1" x14ac:dyDescent="0.2">
      <c r="D130" s="10"/>
      <c r="G130" s="15"/>
      <c r="H130" s="13"/>
      <c r="O130" s="12"/>
      <c r="P130" s="10"/>
      <c r="S130" s="12"/>
      <c r="T130" s="10"/>
      <c r="V130" s="10"/>
      <c r="W130" s="11"/>
      <c r="X130" s="10"/>
      <c r="Z130" s="10"/>
      <c r="AA130" s="11"/>
      <c r="AB130" s="10"/>
      <c r="AD130" s="10"/>
      <c r="AE130" s="10"/>
      <c r="AF130" s="10"/>
      <c r="AH130" s="10"/>
      <c r="AI130" s="10"/>
      <c r="AJ130" s="10"/>
      <c r="AL130" s="7" t="s">
        <v>38</v>
      </c>
      <c r="AM130" s="16">
        <f>SUM(AM6:AM129)</f>
        <v>25889763015</v>
      </c>
      <c r="AN130" s="8"/>
      <c r="AP130" s="4" t="s">
        <v>506</v>
      </c>
      <c r="AQ130" s="15">
        <v>-17141</v>
      </c>
      <c r="AR130" s="22">
        <f t="shared" si="14"/>
        <v>-6.7796270630051409E-7</v>
      </c>
      <c r="AT130" s="4" t="s">
        <v>512</v>
      </c>
      <c r="AU130" s="15">
        <v>823969</v>
      </c>
      <c r="AV130" s="22">
        <f t="shared" si="17"/>
        <v>3.3046086651397966E-5</v>
      </c>
      <c r="AX130" s="4" t="s">
        <v>532</v>
      </c>
      <c r="AY130" s="15">
        <v>451856</v>
      </c>
      <c r="AZ130" s="22">
        <f t="shared" si="18"/>
        <v>1.8675719747329268E-5</v>
      </c>
      <c r="BB130" s="4" t="s">
        <v>533</v>
      </c>
      <c r="BC130" s="15">
        <v>406729</v>
      </c>
      <c r="BD130" s="22">
        <f t="shared" si="15"/>
        <v>1.7132695856418024E-5</v>
      </c>
    </row>
    <row r="131" spans="3:56" s="3" customFormat="1" ht="12.75" customHeight="1" x14ac:dyDescent="0.2">
      <c r="C131" s="15"/>
      <c r="D131" s="10"/>
      <c r="G131" s="15"/>
      <c r="H131" s="10"/>
      <c r="P131" s="13"/>
      <c r="T131" s="13"/>
      <c r="V131" s="10"/>
      <c r="W131" s="11"/>
      <c r="X131" s="10"/>
      <c r="Z131" s="10"/>
      <c r="AA131" s="11"/>
      <c r="AB131" s="10"/>
      <c r="AD131" s="10"/>
      <c r="AE131" s="10"/>
      <c r="AF131" s="10"/>
      <c r="AH131" s="10"/>
      <c r="AI131" s="10"/>
      <c r="AJ131" s="10"/>
      <c r="AL131" s="10"/>
      <c r="AM131" s="10"/>
      <c r="AN131" s="10"/>
      <c r="AP131" s="4" t="s">
        <v>534</v>
      </c>
      <c r="AQ131" s="15">
        <v>-420267</v>
      </c>
      <c r="AR131" s="22">
        <f t="shared" si="14"/>
        <v>-1.6622446338533232E-5</v>
      </c>
      <c r="AT131" s="4" t="s">
        <v>513</v>
      </c>
      <c r="AU131" s="15">
        <v>716778</v>
      </c>
      <c r="AV131" s="22">
        <f t="shared" si="17"/>
        <v>2.874708623481676E-5</v>
      </c>
      <c r="AX131" s="4" t="s">
        <v>533</v>
      </c>
      <c r="AY131" s="15">
        <v>385760</v>
      </c>
      <c r="AZ131" s="22">
        <f t="shared" si="18"/>
        <v>1.5943897280836681E-5</v>
      </c>
      <c r="BB131" s="4" t="s">
        <v>535</v>
      </c>
      <c r="BC131" s="15">
        <v>380657</v>
      </c>
      <c r="BD131" s="22">
        <f t="shared" si="15"/>
        <v>1.6034461783193514E-5</v>
      </c>
    </row>
    <row r="132" spans="3:56" s="3" customFormat="1" ht="12.75" customHeight="1" x14ac:dyDescent="0.2">
      <c r="C132" s="15"/>
      <c r="D132" s="10"/>
      <c r="G132" s="15"/>
      <c r="H132" s="10"/>
      <c r="P132" s="13"/>
      <c r="T132" s="13"/>
      <c r="W132" s="12"/>
      <c r="X132" s="10"/>
      <c r="Z132" s="10"/>
      <c r="AA132" s="11"/>
      <c r="AB132" s="10"/>
      <c r="AD132" s="10"/>
      <c r="AE132" s="10"/>
      <c r="AF132" s="10"/>
      <c r="AH132" s="10"/>
      <c r="AI132" s="10"/>
      <c r="AJ132" s="10"/>
      <c r="AL132" s="10"/>
      <c r="AM132" s="10"/>
      <c r="AN132" s="10"/>
      <c r="AP132" s="7" t="s">
        <v>38</v>
      </c>
      <c r="AQ132" s="16">
        <f>SUM(AQ6:AQ131)</f>
        <v>25283101623</v>
      </c>
      <c r="AR132" s="8"/>
      <c r="AT132" s="4" t="s">
        <v>528</v>
      </c>
      <c r="AU132" s="15">
        <v>657290</v>
      </c>
      <c r="AV132" s="22">
        <f t="shared" si="17"/>
        <v>2.6361261522092905E-5</v>
      </c>
      <c r="AX132" s="4" t="s">
        <v>536</v>
      </c>
      <c r="AY132" s="15">
        <v>363842</v>
      </c>
      <c r="AZ132" s="22">
        <f t="shared" si="18"/>
        <v>1.5038001540994866E-5</v>
      </c>
      <c r="BB132" s="4" t="s">
        <v>536</v>
      </c>
      <c r="BC132" s="15">
        <v>366246</v>
      </c>
      <c r="BD132" s="22">
        <f t="shared" si="15"/>
        <v>1.5427425451909441E-5</v>
      </c>
    </row>
    <row r="133" spans="3:56" s="3" customFormat="1" ht="12.75" customHeight="1" x14ac:dyDescent="0.2">
      <c r="C133" s="15"/>
      <c r="D133" s="13"/>
      <c r="G133" s="15"/>
      <c r="P133" s="13"/>
      <c r="T133" s="13"/>
      <c r="W133" s="12"/>
      <c r="X133" s="10"/>
      <c r="Z133" s="10"/>
      <c r="AA133" s="11"/>
      <c r="AB133" s="10"/>
      <c r="AD133" s="10"/>
      <c r="AE133" s="10"/>
      <c r="AF133" s="10"/>
      <c r="AH133" s="10"/>
      <c r="AI133" s="11"/>
      <c r="AJ133" s="10"/>
      <c r="AL133" s="10"/>
      <c r="AM133" s="10"/>
      <c r="AN133" s="10"/>
      <c r="AP133" s="10"/>
      <c r="AQ133" s="10"/>
      <c r="AR133" s="10"/>
      <c r="AT133" s="4" t="s">
        <v>516</v>
      </c>
      <c r="AU133" s="15">
        <v>537453</v>
      </c>
      <c r="AV133" s="22">
        <f t="shared" si="17"/>
        <v>2.1555080845339801E-5</v>
      </c>
      <c r="AX133" s="4" t="s">
        <v>424</v>
      </c>
      <c r="AY133" s="15">
        <v>358112</v>
      </c>
      <c r="AZ133" s="22">
        <f t="shared" si="18"/>
        <v>1.4801174157597951E-5</v>
      </c>
      <c r="BB133" s="4" t="s">
        <v>537</v>
      </c>
      <c r="BC133" s="15">
        <v>278771</v>
      </c>
      <c r="BD133" s="22">
        <f t="shared" si="15"/>
        <v>1.1742705232696731E-5</v>
      </c>
    </row>
    <row r="134" spans="3:56" s="3" customFormat="1" ht="12.75" customHeight="1" x14ac:dyDescent="0.2">
      <c r="C134" s="15"/>
      <c r="D134" s="13"/>
      <c r="G134" s="15"/>
      <c r="P134" s="10"/>
      <c r="T134" s="10"/>
      <c r="W134" s="12"/>
      <c r="X134" s="10"/>
      <c r="Z134" s="10"/>
      <c r="AA134" s="11"/>
      <c r="AB134" s="10"/>
      <c r="AD134" s="10"/>
      <c r="AE134" s="10"/>
      <c r="AF134" s="10"/>
      <c r="AH134" s="10"/>
      <c r="AI134" s="11"/>
      <c r="AJ134" s="10"/>
      <c r="AL134" s="10"/>
      <c r="AM134" s="10"/>
      <c r="AN134" s="10"/>
      <c r="AP134" s="10"/>
      <c r="AQ134" s="10"/>
      <c r="AR134" s="10"/>
      <c r="AT134" s="4" t="s">
        <v>529</v>
      </c>
      <c r="AU134" s="15">
        <v>516372</v>
      </c>
      <c r="AV134" s="22">
        <f t="shared" si="17"/>
        <v>2.0709606619127263E-5</v>
      </c>
      <c r="AX134" s="4" t="s">
        <v>538</v>
      </c>
      <c r="AY134" s="15">
        <v>321255</v>
      </c>
      <c r="AZ134" s="22">
        <f t="shared" si="18"/>
        <v>1.3277832644533358E-5</v>
      </c>
      <c r="BB134" s="4" t="s">
        <v>519</v>
      </c>
      <c r="BC134" s="15">
        <v>233589</v>
      </c>
      <c r="BD134" s="22">
        <f t="shared" si="15"/>
        <v>9.8394982713424162E-6</v>
      </c>
    </row>
    <row r="135" spans="3:56" s="3" customFormat="1" ht="12.75" customHeight="1" x14ac:dyDescent="0.2">
      <c r="C135" s="15"/>
      <c r="D135" s="13"/>
      <c r="G135" s="15"/>
      <c r="P135" s="10"/>
      <c r="T135" s="10"/>
      <c r="W135" s="12"/>
      <c r="X135" s="10"/>
      <c r="Z135" s="10"/>
      <c r="AA135" s="11"/>
      <c r="AB135" s="10"/>
      <c r="AD135" s="10"/>
      <c r="AE135" s="11"/>
      <c r="AF135" s="10"/>
      <c r="AH135" s="10"/>
      <c r="AI135" s="11"/>
      <c r="AJ135" s="10"/>
      <c r="AL135" s="10"/>
      <c r="AM135" s="10"/>
      <c r="AN135" s="10"/>
      <c r="AP135" s="10"/>
      <c r="AQ135" s="10"/>
      <c r="AR135" s="10"/>
      <c r="AT135" s="4" t="s">
        <v>536</v>
      </c>
      <c r="AU135" s="15">
        <v>401308</v>
      </c>
      <c r="AV135" s="22">
        <f t="shared" si="17"/>
        <v>1.6094851798913812E-5</v>
      </c>
      <c r="AX135" s="4" t="s">
        <v>519</v>
      </c>
      <c r="AY135" s="15">
        <v>225074</v>
      </c>
      <c r="AZ135" s="22">
        <f t="shared" si="18"/>
        <v>9.3025630873782537E-6</v>
      </c>
      <c r="BB135" s="4" t="s">
        <v>539</v>
      </c>
      <c r="BC135" s="15">
        <v>207862</v>
      </c>
      <c r="BD135" s="22">
        <f t="shared" si="15"/>
        <v>8.7557966756901108E-6</v>
      </c>
    </row>
    <row r="136" spans="3:56" s="3" customFormat="1" ht="12.75" customHeight="1" x14ac:dyDescent="0.2">
      <c r="C136" s="15"/>
      <c r="D136" s="10"/>
      <c r="G136" s="15"/>
      <c r="W136" s="12"/>
      <c r="X136" s="10"/>
      <c r="AA136" s="12"/>
      <c r="AB136" s="10"/>
      <c r="AD136" s="10"/>
      <c r="AE136" s="11"/>
      <c r="AF136" s="10"/>
      <c r="AH136" s="10"/>
      <c r="AI136" s="11"/>
      <c r="AJ136" s="10"/>
      <c r="AL136" s="10"/>
      <c r="AM136" s="10"/>
      <c r="AN136" s="10"/>
      <c r="AP136" s="10"/>
      <c r="AQ136" s="10"/>
      <c r="AR136" s="10"/>
      <c r="AT136" s="4" t="s">
        <v>533</v>
      </c>
      <c r="AU136" s="15">
        <v>373334</v>
      </c>
      <c r="AV136" s="22">
        <f t="shared" si="17"/>
        <v>1.4972927032343461E-5</v>
      </c>
      <c r="AX136" s="4" t="s">
        <v>540</v>
      </c>
      <c r="AY136" s="15">
        <v>161235</v>
      </c>
      <c r="AZ136" s="22">
        <f t="shared" si="18"/>
        <v>6.6640249846425296E-6</v>
      </c>
      <c r="BB136" s="4" t="s">
        <v>541</v>
      </c>
      <c r="BC136" s="15">
        <v>181968</v>
      </c>
      <c r="BD136" s="22">
        <f t="shared" si="15"/>
        <v>7.6650605184303925E-6</v>
      </c>
    </row>
    <row r="137" spans="3:56" s="3" customFormat="1" ht="12.75" customHeight="1" x14ac:dyDescent="0.2">
      <c r="C137" s="15"/>
      <c r="D137" s="10"/>
      <c r="G137" s="15"/>
      <c r="W137" s="12"/>
      <c r="X137" s="10"/>
      <c r="AA137" s="12"/>
      <c r="AB137" s="10"/>
      <c r="AD137" s="10"/>
      <c r="AE137" s="11"/>
      <c r="AF137" s="10"/>
      <c r="AH137" s="10"/>
      <c r="AI137" s="11"/>
      <c r="AJ137" s="10"/>
      <c r="AL137" s="10"/>
      <c r="AM137" s="10"/>
      <c r="AN137" s="10"/>
      <c r="AP137" s="10"/>
      <c r="AQ137" s="10"/>
      <c r="AR137" s="10"/>
      <c r="AT137" s="4" t="s">
        <v>538</v>
      </c>
      <c r="AU137" s="15">
        <v>332448</v>
      </c>
      <c r="AV137" s="22">
        <f t="shared" si="17"/>
        <v>1.3333153814141007E-5</v>
      </c>
      <c r="AX137" s="4" t="s">
        <v>511</v>
      </c>
      <c r="AY137" s="15">
        <v>112888</v>
      </c>
      <c r="AZ137" s="22">
        <f t="shared" si="18"/>
        <v>4.665788770839618E-6</v>
      </c>
      <c r="BB137" s="4" t="s">
        <v>525</v>
      </c>
      <c r="BC137" s="15">
        <v>58494</v>
      </c>
      <c r="BD137" s="22">
        <f t="shared" si="15"/>
        <v>2.4639499800243305E-6</v>
      </c>
    </row>
    <row r="138" spans="3:56" s="3" customFormat="1" ht="12.75" customHeight="1" x14ac:dyDescent="0.2">
      <c r="C138" s="15"/>
      <c r="G138" s="15"/>
      <c r="X138" s="13"/>
      <c r="AA138" s="12"/>
      <c r="AB138" s="10"/>
      <c r="AD138" s="10"/>
      <c r="AE138" s="11"/>
      <c r="AF138" s="10"/>
      <c r="AH138" s="10"/>
      <c r="AI138" s="11"/>
      <c r="AJ138" s="10"/>
      <c r="AL138" s="10"/>
      <c r="AM138" s="10"/>
      <c r="AN138" s="10"/>
      <c r="AP138" s="10"/>
      <c r="AQ138" s="10"/>
      <c r="AR138" s="10"/>
      <c r="AT138" s="4" t="s">
        <v>519</v>
      </c>
      <c r="AU138" s="15">
        <v>234342</v>
      </c>
      <c r="AV138" s="22">
        <f t="shared" si="17"/>
        <v>9.3985162525069543E-6</v>
      </c>
      <c r="AX138" s="4" t="s">
        <v>516</v>
      </c>
      <c r="AY138" s="15">
        <v>86356</v>
      </c>
      <c r="AZ138" s="22">
        <f t="shared" si="18"/>
        <v>3.5691911903357847E-6</v>
      </c>
      <c r="BB138" s="4" t="s">
        <v>542</v>
      </c>
      <c r="BC138" s="15">
        <v>27484</v>
      </c>
      <c r="BD138" s="22">
        <f t="shared" si="15"/>
        <v>1.1577119234620422E-6</v>
      </c>
    </row>
    <row r="139" spans="3:56" s="3" customFormat="1" ht="12.75" customHeight="1" x14ac:dyDescent="0.2">
      <c r="C139" s="15"/>
      <c r="G139" s="15"/>
      <c r="X139" s="13"/>
      <c r="AA139" s="12"/>
      <c r="AB139" s="10"/>
      <c r="AD139" s="10"/>
      <c r="AE139" s="11"/>
      <c r="AF139" s="10"/>
      <c r="AI139" s="12"/>
      <c r="AJ139" s="10"/>
      <c r="AL139" s="10"/>
      <c r="AM139" s="10"/>
      <c r="AN139" s="10"/>
      <c r="AP139" s="10"/>
      <c r="AQ139" s="10"/>
      <c r="AR139" s="10"/>
      <c r="AT139" s="4" t="s">
        <v>543</v>
      </c>
      <c r="AU139" s="15">
        <v>217894</v>
      </c>
      <c r="AV139" s="22">
        <f t="shared" si="17"/>
        <v>8.7388530452234347E-6</v>
      </c>
      <c r="AX139" s="4" t="s">
        <v>307</v>
      </c>
      <c r="AY139" s="15">
        <v>67425</v>
      </c>
      <c r="AZ139" s="22">
        <f t="shared" si="18"/>
        <v>2.7867515402333399E-6</v>
      </c>
      <c r="BB139" s="4" t="s">
        <v>470</v>
      </c>
      <c r="BC139" s="15">
        <v>18122</v>
      </c>
      <c r="BD139" s="22">
        <f t="shared" si="15"/>
        <v>7.6335524221289212E-7</v>
      </c>
    </row>
    <row r="140" spans="3:56" s="3" customFormat="1" ht="12.75" customHeight="1" x14ac:dyDescent="0.2">
      <c r="C140" s="15"/>
      <c r="G140" s="15"/>
      <c r="X140" s="13"/>
      <c r="AA140" s="12"/>
      <c r="AB140" s="10"/>
      <c r="AD140" s="10"/>
      <c r="AE140" s="11"/>
      <c r="AF140" s="10"/>
      <c r="AI140" s="12"/>
      <c r="AJ140" s="10"/>
      <c r="AL140" s="10"/>
      <c r="AM140" s="10"/>
      <c r="AN140" s="10"/>
      <c r="AP140" s="10"/>
      <c r="AQ140" s="10"/>
      <c r="AR140" s="10"/>
      <c r="AT140" s="4" t="s">
        <v>424</v>
      </c>
      <c r="AU140" s="15">
        <v>207578</v>
      </c>
      <c r="AV140" s="22">
        <f t="shared" si="17"/>
        <v>8.3251197252856437E-6</v>
      </c>
      <c r="AX140" s="4" t="s">
        <v>544</v>
      </c>
      <c r="AY140" s="15">
        <v>59845</v>
      </c>
      <c r="AZ140" s="22">
        <f t="shared" si="18"/>
        <v>2.4734615635930918E-6</v>
      </c>
      <c r="BB140" s="4" t="s">
        <v>545</v>
      </c>
      <c r="BC140" s="15">
        <v>568</v>
      </c>
      <c r="BD140" s="22">
        <f t="shared" si="15"/>
        <v>2.3925934089886479E-8</v>
      </c>
    </row>
    <row r="141" spans="3:56" s="3" customFormat="1" ht="12.75" customHeight="1" x14ac:dyDescent="0.2">
      <c r="C141" s="15"/>
      <c r="G141" s="15"/>
      <c r="X141" s="10"/>
      <c r="AA141" s="12"/>
      <c r="AB141" s="10"/>
      <c r="AE141" s="12"/>
      <c r="AF141" s="10"/>
      <c r="AI141" s="12"/>
      <c r="AJ141" s="10"/>
      <c r="AL141" s="10"/>
      <c r="AM141" s="10"/>
      <c r="AN141" s="10"/>
      <c r="AP141" s="10"/>
      <c r="AQ141" s="10"/>
      <c r="AR141" s="10"/>
      <c r="AT141" s="4" t="s">
        <v>511</v>
      </c>
      <c r="AU141" s="15">
        <v>193701</v>
      </c>
      <c r="AV141" s="22">
        <f t="shared" si="17"/>
        <v>7.7685690001231084E-6</v>
      </c>
      <c r="AX141" s="4" t="s">
        <v>470</v>
      </c>
      <c r="AY141" s="15">
        <v>15625</v>
      </c>
      <c r="AZ141" s="22">
        <f t="shared" si="18"/>
        <v>6.4579892942003607E-7</v>
      </c>
      <c r="BB141" s="4" t="s">
        <v>506</v>
      </c>
      <c r="BC141" s="15">
        <v>-259</v>
      </c>
      <c r="BD141" s="22">
        <f t="shared" si="15"/>
        <v>-1.0909888960001052E-8</v>
      </c>
    </row>
    <row r="142" spans="3:56" s="3" customFormat="1" ht="12.75" customHeight="1" x14ac:dyDescent="0.2">
      <c r="C142" s="15"/>
      <c r="G142" s="15"/>
      <c r="X142" s="10"/>
      <c r="AB142" s="13"/>
      <c r="AE142" s="12"/>
      <c r="AF142" s="10"/>
      <c r="AI142" s="12"/>
      <c r="AJ142" s="10"/>
      <c r="AL142" s="10"/>
      <c r="AM142" s="10"/>
      <c r="AN142" s="10"/>
      <c r="AP142" s="10"/>
      <c r="AQ142" s="10"/>
      <c r="AR142" s="10"/>
      <c r="AT142" s="4" t="s">
        <v>544</v>
      </c>
      <c r="AU142" s="15">
        <v>49875</v>
      </c>
      <c r="AV142" s="22">
        <f t="shared" si="17"/>
        <v>2.0002858987880291E-6</v>
      </c>
      <c r="AX142" s="4" t="s">
        <v>506</v>
      </c>
      <c r="AY142" s="15">
        <v>-10563</v>
      </c>
      <c r="AZ142" s="22">
        <f t="shared" si="18"/>
        <v>-4.3658074185368586E-7</v>
      </c>
      <c r="BB142" s="4" t="s">
        <v>546</v>
      </c>
      <c r="BC142" s="15">
        <v>-2786148</v>
      </c>
      <c r="BD142" s="22">
        <f t="shared" si="15"/>
        <v>-1.1736125600822012E-4</v>
      </c>
    </row>
    <row r="143" spans="3:56" s="3" customFormat="1" ht="12.75" customHeight="1" x14ac:dyDescent="0.2">
      <c r="C143" s="15"/>
      <c r="G143" s="15"/>
      <c r="AB143" s="13"/>
      <c r="AE143" s="12"/>
      <c r="AF143" s="10"/>
      <c r="AI143" s="12"/>
      <c r="AJ143" s="10"/>
      <c r="AL143" s="10"/>
      <c r="AM143" s="10"/>
      <c r="AN143" s="10"/>
      <c r="AP143" s="10"/>
      <c r="AQ143" s="10"/>
      <c r="AR143" s="10"/>
      <c r="AT143" s="4" t="s">
        <v>509</v>
      </c>
      <c r="AU143" s="15">
        <v>24934</v>
      </c>
      <c r="AV143" s="22">
        <f t="shared" si="17"/>
        <v>1.0000025784537488E-6</v>
      </c>
      <c r="AX143" s="4" t="s">
        <v>543</v>
      </c>
      <c r="AY143" s="15">
        <v>-3995943</v>
      </c>
      <c r="AZ143" s="22">
        <f t="shared" si="18"/>
        <v>-1.6515684553110318E-4</v>
      </c>
      <c r="BB143" s="7" t="s">
        <v>38</v>
      </c>
      <c r="BC143" s="18">
        <f>(SUM(BC6:BC142))-BC43+4755043</f>
        <v>23739929980</v>
      </c>
      <c r="BD143" s="8"/>
    </row>
    <row r="144" spans="3:56" s="3" customFormat="1" ht="12.75" customHeight="1" x14ac:dyDescent="0.2">
      <c r="C144" s="15"/>
      <c r="G144" s="15"/>
      <c r="AB144" s="13"/>
      <c r="AE144" s="12"/>
      <c r="AF144" s="10"/>
      <c r="AI144" s="12"/>
      <c r="AJ144" s="10"/>
      <c r="AL144" s="10"/>
      <c r="AM144" s="10"/>
      <c r="AN144" s="10"/>
      <c r="AP144" s="10"/>
      <c r="AQ144" s="10"/>
      <c r="AR144" s="10"/>
      <c r="AT144" s="4" t="s">
        <v>470</v>
      </c>
      <c r="AU144" s="15">
        <v>15916</v>
      </c>
      <c r="AV144" s="22">
        <f t="shared" si="17"/>
        <v>6.3832682436311328E-7</v>
      </c>
      <c r="AX144" s="7" t="s">
        <v>38</v>
      </c>
      <c r="AY144" s="16">
        <f>SUM(AY6:AY143)</f>
        <v>24194837260</v>
      </c>
      <c r="AZ144" s="8"/>
    </row>
    <row r="145" spans="3:56" s="3" customFormat="1" ht="12.75" customHeight="1" x14ac:dyDescent="0.2">
      <c r="C145" s="15"/>
      <c r="G145" s="15"/>
      <c r="AB145" s="10"/>
      <c r="AE145" s="12"/>
      <c r="AF145" s="10"/>
      <c r="AJ145" s="13"/>
      <c r="AL145" s="10"/>
      <c r="AM145" s="10"/>
      <c r="AN145" s="10"/>
      <c r="AP145" s="10"/>
      <c r="AQ145" s="10"/>
      <c r="AR145" s="10"/>
      <c r="AT145" s="4" t="s">
        <v>506</v>
      </c>
      <c r="AU145" s="15">
        <v>-3976</v>
      </c>
      <c r="AV145" s="22">
        <f t="shared" si="17"/>
        <v>-1.5946138814197903E-7</v>
      </c>
      <c r="AX145" s="10"/>
      <c r="AY145" s="10"/>
      <c r="AZ145" s="10"/>
      <c r="BB145" s="33" t="s">
        <v>547</v>
      </c>
      <c r="BC145" s="33"/>
      <c r="BD145" s="33"/>
    </row>
    <row r="146" spans="3:56" s="3" customFormat="1" ht="12.75" customHeight="1" x14ac:dyDescent="0.2">
      <c r="C146" s="15"/>
      <c r="G146" s="15"/>
      <c r="AB146" s="10"/>
      <c r="AE146" s="12"/>
      <c r="AF146" s="10"/>
      <c r="AJ146" s="13"/>
      <c r="AL146" s="10"/>
      <c r="AM146" s="10"/>
      <c r="AN146" s="10"/>
      <c r="AP146" s="10"/>
      <c r="AQ146" s="10"/>
      <c r="AR146" s="10"/>
      <c r="AT146" s="7" t="s">
        <v>38</v>
      </c>
      <c r="AU146" s="16">
        <f>SUM(AU6:AU145)</f>
        <v>24933935709</v>
      </c>
      <c r="AV146" s="8"/>
      <c r="AX146" s="10"/>
      <c r="AY146" s="10"/>
      <c r="AZ146" s="10"/>
      <c r="BB146" s="33"/>
      <c r="BC146" s="33"/>
      <c r="BD146" s="33"/>
    </row>
    <row r="147" spans="3:56" s="3" customFormat="1" ht="12.75" customHeight="1" x14ac:dyDescent="0.2">
      <c r="C147" s="15"/>
      <c r="G147" s="15"/>
      <c r="AF147" s="13"/>
      <c r="AJ147" s="13"/>
      <c r="AL147" s="10"/>
      <c r="AM147" s="10"/>
      <c r="AN147" s="10"/>
      <c r="AP147" s="10"/>
      <c r="AQ147" s="10"/>
      <c r="AR147" s="10"/>
      <c r="AT147" s="10"/>
      <c r="AU147" s="10"/>
      <c r="AV147" s="10"/>
      <c r="AX147" s="10"/>
      <c r="AY147" s="10"/>
      <c r="AZ147" s="10"/>
      <c r="BB147" s="33"/>
      <c r="BC147" s="33"/>
      <c r="BD147" s="33"/>
    </row>
    <row r="148" spans="3:56" s="3" customFormat="1" ht="12.75" customHeight="1" x14ac:dyDescent="0.2">
      <c r="C148" s="15"/>
      <c r="G148" s="15"/>
      <c r="AF148" s="13"/>
      <c r="AJ148" s="10"/>
      <c r="AL148" s="10"/>
      <c r="AM148" s="11"/>
      <c r="AN148" s="10"/>
      <c r="AP148" s="10"/>
      <c r="AQ148" s="10"/>
      <c r="AR148" s="10"/>
      <c r="AT148" s="10"/>
      <c r="AU148" s="10"/>
      <c r="AV148" s="10"/>
      <c r="AX148" s="10"/>
      <c r="AY148" s="10"/>
      <c r="AZ148" s="10"/>
      <c r="BB148" s="33"/>
      <c r="BC148" s="33"/>
      <c r="BD148" s="33"/>
    </row>
    <row r="149" spans="3:56" s="3" customFormat="1" ht="12.75" customHeight="1" x14ac:dyDescent="0.2">
      <c r="C149" s="15"/>
      <c r="G149" s="15"/>
      <c r="AF149" s="13"/>
      <c r="AJ149" s="10"/>
      <c r="AL149" s="10"/>
      <c r="AM149" s="11"/>
      <c r="AN149" s="13"/>
      <c r="AP149" s="10"/>
      <c r="AQ149" s="10"/>
      <c r="AR149" s="10"/>
      <c r="AT149" s="10"/>
      <c r="AU149" s="10"/>
      <c r="AV149" s="10"/>
      <c r="AX149" s="10"/>
      <c r="AY149" s="10"/>
      <c r="AZ149" s="10"/>
      <c r="BB149" s="33"/>
      <c r="BC149" s="33"/>
      <c r="BD149" s="33"/>
    </row>
    <row r="150" spans="3:56" s="3" customFormat="1" ht="12.75" customHeight="1" x14ac:dyDescent="0.2">
      <c r="C150" s="15"/>
      <c r="G150" s="15"/>
      <c r="AF150" s="10"/>
      <c r="AL150" s="10"/>
      <c r="AM150" s="11"/>
      <c r="AN150" s="13"/>
      <c r="AP150" s="10"/>
      <c r="AQ150" s="11"/>
      <c r="AR150" s="10"/>
      <c r="AT150" s="13"/>
      <c r="AU150" s="10"/>
      <c r="AV150" s="10"/>
      <c r="AX150" s="13"/>
      <c r="AY150" s="10"/>
      <c r="AZ150" s="10"/>
      <c r="BB150" s="33"/>
      <c r="BC150" s="33"/>
      <c r="BD150" s="33"/>
    </row>
    <row r="151" spans="3:56" s="3" customFormat="1" ht="12.75" customHeight="1" x14ac:dyDescent="0.2">
      <c r="C151" s="15"/>
      <c r="G151" s="15"/>
      <c r="AF151" s="10"/>
      <c r="AL151" s="10"/>
      <c r="AM151" s="11"/>
      <c r="AN151" s="13"/>
      <c r="AP151" s="10"/>
      <c r="AQ151" s="11"/>
      <c r="AR151" s="13"/>
      <c r="AT151" s="10"/>
      <c r="AU151" s="10"/>
      <c r="AV151" s="10"/>
      <c r="AX151" s="10"/>
      <c r="AY151" s="10"/>
      <c r="AZ151" s="10"/>
      <c r="BB151" s="33"/>
      <c r="BC151" s="33"/>
      <c r="BD151" s="33"/>
    </row>
    <row r="152" spans="3:56" s="3" customFormat="1" ht="12.75" customHeight="1" x14ac:dyDescent="0.2">
      <c r="C152" s="15"/>
      <c r="G152" s="15"/>
      <c r="AL152" s="10"/>
      <c r="AM152" s="11"/>
      <c r="AN152" s="10"/>
      <c r="AP152" s="10"/>
      <c r="AQ152" s="11"/>
      <c r="AR152" s="13"/>
      <c r="AT152" s="13"/>
      <c r="AU152" s="10"/>
      <c r="AV152" s="10"/>
      <c r="AX152" s="13"/>
      <c r="AY152" s="10"/>
      <c r="AZ152" s="10"/>
      <c r="BB152" s="33"/>
      <c r="BC152" s="33"/>
      <c r="BD152" s="33"/>
    </row>
    <row r="153" spans="3:56" s="3" customFormat="1" ht="12" x14ac:dyDescent="0.2">
      <c r="C153" s="15"/>
      <c r="G153" s="15"/>
      <c r="AL153" s="10"/>
      <c r="AM153" s="11"/>
      <c r="AN153" s="10"/>
      <c r="AP153" s="10"/>
      <c r="AQ153" s="11"/>
      <c r="AR153" s="13"/>
      <c r="AT153" s="10"/>
      <c r="AU153" s="10"/>
      <c r="AV153" s="10"/>
      <c r="AX153" s="10"/>
      <c r="AY153" s="10"/>
      <c r="AZ153" s="10"/>
      <c r="BB153" s="14"/>
      <c r="BC153" s="14"/>
      <c r="BD153" s="14"/>
    </row>
    <row r="154" spans="3:56" s="3" customFormat="1" ht="12" x14ac:dyDescent="0.2">
      <c r="C154" s="15"/>
      <c r="G154" s="15"/>
      <c r="AM154" s="12"/>
      <c r="AP154" s="10"/>
      <c r="AQ154" s="11"/>
      <c r="AR154" s="10"/>
      <c r="BB154" s="14"/>
      <c r="BC154" s="14"/>
      <c r="BD154" s="14"/>
    </row>
    <row r="155" spans="3:56" s="3" customFormat="1" ht="12" x14ac:dyDescent="0.2">
      <c r="C155" s="15"/>
      <c r="G155" s="15"/>
      <c r="AM155" s="12"/>
      <c r="AP155" s="10"/>
      <c r="AQ155" s="11"/>
      <c r="AR155" s="10"/>
      <c r="BB155" s="10"/>
      <c r="BC155" s="10"/>
      <c r="BD155" s="10"/>
    </row>
    <row r="156" spans="3:56" s="3" customFormat="1" ht="12" x14ac:dyDescent="0.2">
      <c r="C156" s="15"/>
      <c r="G156" s="15"/>
      <c r="AM156" s="12"/>
      <c r="AQ156" s="12"/>
      <c r="BB156" s="10"/>
      <c r="BC156" s="10"/>
      <c r="BD156" s="10"/>
    </row>
    <row r="157" spans="3:56" s="3" customFormat="1" ht="12" x14ac:dyDescent="0.2">
      <c r="C157" s="15"/>
      <c r="G157" s="15"/>
      <c r="AM157" s="12"/>
      <c r="AQ157" s="12"/>
      <c r="BB157" s="10"/>
      <c r="BC157" s="10"/>
      <c r="BD157" s="10"/>
    </row>
    <row r="158" spans="3:56" s="3" customFormat="1" ht="12" x14ac:dyDescent="0.2">
      <c r="C158" s="15"/>
      <c r="G158" s="15"/>
      <c r="AM158" s="12"/>
      <c r="AQ158" s="12"/>
    </row>
    <row r="159" spans="3:56" s="3" customFormat="1" ht="12" x14ac:dyDescent="0.2">
      <c r="C159" s="15"/>
      <c r="G159" s="15"/>
      <c r="AM159" s="12"/>
      <c r="AQ159" s="12"/>
    </row>
    <row r="160" spans="3:56" s="3" customFormat="1" ht="12" x14ac:dyDescent="0.2">
      <c r="C160" s="15"/>
      <c r="G160" s="15"/>
      <c r="AQ160" s="12"/>
    </row>
    <row r="161" spans="3:43" s="3" customFormat="1" ht="12" x14ac:dyDescent="0.2">
      <c r="C161" s="15"/>
      <c r="G161" s="15"/>
      <c r="AQ161" s="12"/>
    </row>
    <row r="162" spans="3:43" s="3" customFormat="1" ht="12" x14ac:dyDescent="0.2">
      <c r="C162" s="15"/>
      <c r="G162" s="15"/>
    </row>
    <row r="163" spans="3:43" s="3" customFormat="1" ht="12" x14ac:dyDescent="0.2">
      <c r="C163" s="15"/>
      <c r="G163" s="15"/>
    </row>
    <row r="164" spans="3:43" s="3" customFormat="1" ht="12" x14ac:dyDescent="0.2">
      <c r="C164" s="15"/>
      <c r="G164" s="15"/>
    </row>
    <row r="165" spans="3:43" s="3" customFormat="1" ht="12" x14ac:dyDescent="0.2">
      <c r="C165" s="15"/>
      <c r="G165" s="15"/>
    </row>
    <row r="166" spans="3:43" s="3" customFormat="1" ht="12" x14ac:dyDescent="0.2">
      <c r="C166" s="15"/>
      <c r="G166" s="15"/>
    </row>
    <row r="167" spans="3:43" s="3" customFormat="1" ht="12" x14ac:dyDescent="0.2">
      <c r="C167" s="15"/>
      <c r="G167" s="15"/>
    </row>
    <row r="168" spans="3:43" s="3" customFormat="1" ht="12" x14ac:dyDescent="0.2">
      <c r="C168" s="15"/>
      <c r="G168" s="15"/>
    </row>
    <row r="169" spans="3:43" s="3" customFormat="1" ht="12" x14ac:dyDescent="0.2">
      <c r="C169" s="15"/>
      <c r="G169" s="15"/>
    </row>
    <row r="170" spans="3:43" s="3" customFormat="1" ht="12" x14ac:dyDescent="0.2">
      <c r="C170" s="15"/>
      <c r="G170" s="15"/>
    </row>
    <row r="171" spans="3:43" s="3" customFormat="1" ht="12" x14ac:dyDescent="0.2">
      <c r="C171" s="15"/>
      <c r="G171" s="15"/>
    </row>
    <row r="172" spans="3:43" s="3" customFormat="1" ht="12" x14ac:dyDescent="0.2">
      <c r="C172" s="15"/>
      <c r="G172" s="15"/>
    </row>
    <row r="173" spans="3:43" s="3" customFormat="1" ht="12" x14ac:dyDescent="0.2">
      <c r="C173" s="15"/>
      <c r="G173" s="15"/>
    </row>
    <row r="174" spans="3:43" s="3" customFormat="1" ht="12" x14ac:dyDescent="0.2">
      <c r="C174" s="15"/>
      <c r="G174" s="15"/>
    </row>
    <row r="175" spans="3:43" s="3" customFormat="1" ht="12" x14ac:dyDescent="0.2">
      <c r="C175" s="15"/>
      <c r="G175" s="15"/>
    </row>
    <row r="176" spans="3:43" s="3" customFormat="1" ht="12" x14ac:dyDescent="0.2">
      <c r="C176" s="15"/>
      <c r="G176" s="15"/>
    </row>
    <row r="177" spans="3:12" s="3" customFormat="1" ht="12" x14ac:dyDescent="0.2">
      <c r="C177" s="15"/>
      <c r="G177" s="15"/>
    </row>
    <row r="178" spans="3:12" s="3" customFormat="1" ht="12" x14ac:dyDescent="0.2">
      <c r="C178" s="15"/>
      <c r="G178" s="15"/>
    </row>
    <row r="179" spans="3:12" s="3" customFormat="1" ht="12" x14ac:dyDescent="0.2">
      <c r="C179" s="15"/>
      <c r="G179" s="15"/>
    </row>
    <row r="180" spans="3:12" s="3" customFormat="1" ht="12" x14ac:dyDescent="0.2">
      <c r="C180" s="15"/>
      <c r="G180" s="15"/>
    </row>
    <row r="181" spans="3:12" s="3" customFormat="1" ht="12" x14ac:dyDescent="0.2">
      <c r="C181" s="15"/>
      <c r="G181" s="15"/>
    </row>
    <row r="182" spans="3:12" s="3" customFormat="1" ht="12" x14ac:dyDescent="0.2">
      <c r="C182" s="15"/>
      <c r="G182" s="15"/>
    </row>
    <row r="183" spans="3:12" s="3" customFormat="1" ht="12" x14ac:dyDescent="0.2">
      <c r="C183" s="15"/>
      <c r="G183" s="15"/>
    </row>
    <row r="184" spans="3:12" s="3" customFormat="1" ht="12" x14ac:dyDescent="0.2">
      <c r="C184" s="15"/>
      <c r="G184" s="15"/>
    </row>
    <row r="185" spans="3:12" s="3" customFormat="1" ht="12" x14ac:dyDescent="0.2">
      <c r="C185" s="15"/>
      <c r="G185" s="15"/>
    </row>
    <row r="186" spans="3:12" s="3" customFormat="1" ht="12" x14ac:dyDescent="0.2">
      <c r="C186" s="15"/>
      <c r="G186" s="15"/>
    </row>
    <row r="187" spans="3:12" s="3" customFormat="1" ht="12" x14ac:dyDescent="0.2">
      <c r="C187" s="15"/>
      <c r="G187" s="15"/>
    </row>
    <row r="188" spans="3:12" s="3" customFormat="1" ht="12" x14ac:dyDescent="0.2">
      <c r="C188" s="15"/>
      <c r="G188" s="15"/>
    </row>
    <row r="189" spans="3:12" s="3" customFormat="1" x14ac:dyDescent="0.2">
      <c r="C189" s="15"/>
      <c r="G189" s="15"/>
      <c r="J189" s="1"/>
      <c r="K189" s="1"/>
      <c r="L189" s="1"/>
    </row>
    <row r="190" spans="3:12" s="3" customFormat="1" x14ac:dyDescent="0.2">
      <c r="C190" s="15"/>
      <c r="G190" s="15"/>
      <c r="J190" s="1"/>
      <c r="K190" s="1"/>
      <c r="L190" s="1"/>
    </row>
    <row r="191" spans="3:12" s="3" customFormat="1" x14ac:dyDescent="0.2">
      <c r="C191" s="15"/>
      <c r="G191" s="15"/>
      <c r="J191" s="1"/>
      <c r="K191" s="1"/>
      <c r="L191" s="1"/>
    </row>
    <row r="192" spans="3:12" s="3" customFormat="1" x14ac:dyDescent="0.2">
      <c r="C192" s="15"/>
      <c r="F192" s="1"/>
      <c r="G192" s="15"/>
      <c r="H192" s="1"/>
      <c r="J192" s="1"/>
      <c r="K192" s="1"/>
      <c r="L192" s="1"/>
    </row>
    <row r="193" spans="2:28" s="3" customFormat="1" x14ac:dyDescent="0.2">
      <c r="C193" s="15"/>
      <c r="F193" s="1"/>
      <c r="G193" s="15"/>
      <c r="H193" s="1"/>
      <c r="J193" s="1"/>
      <c r="K193" s="1"/>
      <c r="L193" s="1"/>
    </row>
    <row r="194" spans="2:28" s="3" customFormat="1" x14ac:dyDescent="0.2">
      <c r="C194" s="15"/>
      <c r="F194" s="1"/>
      <c r="G194" s="15"/>
      <c r="H194" s="1"/>
      <c r="J194" s="1"/>
      <c r="K194" s="1"/>
      <c r="L194" s="1"/>
    </row>
    <row r="195" spans="2:28" s="3" customFormat="1" x14ac:dyDescent="0.2">
      <c r="C195" s="15"/>
      <c r="F195" s="1"/>
      <c r="G195" s="15"/>
      <c r="H195" s="1"/>
      <c r="J195" s="1"/>
      <c r="K195" s="1"/>
      <c r="L195" s="1"/>
      <c r="N195" s="1"/>
      <c r="O195" s="1"/>
      <c r="P195" s="1"/>
      <c r="R195" s="1"/>
      <c r="S195" s="1"/>
      <c r="T195" s="1"/>
    </row>
    <row r="196" spans="2:28" s="3" customFormat="1" x14ac:dyDescent="0.2">
      <c r="C196" s="15"/>
      <c r="F196" s="1"/>
      <c r="G196" s="15"/>
      <c r="H196" s="1"/>
      <c r="J196" s="1"/>
      <c r="K196" s="1"/>
      <c r="L196" s="1"/>
      <c r="N196" s="1"/>
      <c r="O196" s="1"/>
      <c r="P196" s="1"/>
      <c r="R196" s="1"/>
      <c r="S196" s="1"/>
      <c r="T196" s="1"/>
    </row>
    <row r="197" spans="2:28" s="3" customFormat="1" x14ac:dyDescent="0.2">
      <c r="B197" s="1"/>
      <c r="C197" s="15"/>
      <c r="D197" s="1"/>
      <c r="F197" s="1"/>
      <c r="G197" s="15"/>
      <c r="H197" s="1"/>
      <c r="J197" s="1"/>
      <c r="K197" s="1"/>
      <c r="L197" s="1"/>
      <c r="N197" s="1"/>
      <c r="O197" s="1"/>
      <c r="P197" s="1"/>
      <c r="R197" s="1"/>
      <c r="S197" s="1"/>
      <c r="T197" s="1"/>
    </row>
    <row r="198" spans="2:28" s="3" customFormat="1" x14ac:dyDescent="0.2">
      <c r="B198" s="1"/>
      <c r="C198" s="15"/>
      <c r="D198" s="1"/>
      <c r="F198" s="1"/>
      <c r="G198" s="15"/>
      <c r="H198" s="1"/>
      <c r="J198" s="1"/>
      <c r="K198" s="1"/>
      <c r="L198" s="1"/>
      <c r="N198" s="1"/>
      <c r="O198" s="1"/>
      <c r="P198" s="1"/>
      <c r="R198" s="1"/>
      <c r="S198" s="1"/>
      <c r="T198" s="1"/>
    </row>
    <row r="199" spans="2:28" s="3" customFormat="1" x14ac:dyDescent="0.2">
      <c r="B199" s="1"/>
      <c r="C199" s="15"/>
      <c r="D199" s="1"/>
      <c r="F199" s="1"/>
      <c r="G199" s="15"/>
      <c r="H199" s="1"/>
      <c r="J199" s="1"/>
      <c r="K199" s="1"/>
      <c r="L199" s="1"/>
      <c r="N199" s="1"/>
      <c r="O199" s="1"/>
      <c r="P199" s="1"/>
      <c r="R199" s="1"/>
      <c r="S199" s="1"/>
      <c r="T199" s="1"/>
    </row>
    <row r="200" spans="2:28" s="3" customFormat="1" x14ac:dyDescent="0.2">
      <c r="B200" s="1"/>
      <c r="C200" s="15"/>
      <c r="D200" s="1"/>
      <c r="F200" s="1"/>
      <c r="G200" s="15"/>
      <c r="H200" s="1"/>
      <c r="J200" s="1"/>
      <c r="K200" s="1"/>
      <c r="L200" s="1"/>
      <c r="N200" s="1"/>
      <c r="O200" s="1"/>
      <c r="P200" s="1"/>
      <c r="R200" s="1"/>
      <c r="S200" s="1"/>
      <c r="T200" s="1"/>
    </row>
    <row r="201" spans="2:28" s="3" customFormat="1" x14ac:dyDescent="0.2">
      <c r="B201" s="1"/>
      <c r="C201" s="15"/>
      <c r="D201" s="1"/>
      <c r="F201" s="1"/>
      <c r="G201" s="15"/>
      <c r="H201" s="1"/>
      <c r="J201" s="1"/>
      <c r="K201" s="1"/>
      <c r="L201" s="1"/>
      <c r="N201" s="1"/>
      <c r="O201" s="1"/>
      <c r="P201" s="1"/>
      <c r="R201" s="1"/>
      <c r="S201" s="1"/>
      <c r="T201" s="1"/>
    </row>
    <row r="202" spans="2:28" s="3" customFormat="1" x14ac:dyDescent="0.2">
      <c r="B202" s="1"/>
      <c r="C202" s="15"/>
      <c r="D202" s="1"/>
      <c r="F202" s="1"/>
      <c r="G202" s="15"/>
      <c r="H202" s="1"/>
      <c r="J202" s="1"/>
      <c r="K202" s="1"/>
      <c r="L202" s="1"/>
      <c r="N202" s="1"/>
      <c r="O202" s="1"/>
      <c r="P202" s="1"/>
      <c r="R202" s="1"/>
      <c r="S202" s="1"/>
      <c r="T202" s="1"/>
      <c r="V202" s="1"/>
      <c r="W202" s="1"/>
      <c r="X202" s="1"/>
    </row>
    <row r="203" spans="2:28" s="3" customFormat="1" x14ac:dyDescent="0.2">
      <c r="B203" s="1"/>
      <c r="C203" s="15"/>
      <c r="D203" s="1"/>
      <c r="F203" s="1"/>
      <c r="G203" s="15"/>
      <c r="H203" s="1"/>
      <c r="J203" s="1"/>
      <c r="K203" s="1"/>
      <c r="L203" s="1"/>
      <c r="N203" s="1"/>
      <c r="O203" s="1"/>
      <c r="P203" s="1"/>
      <c r="R203" s="1"/>
      <c r="S203" s="1"/>
      <c r="T203" s="1"/>
      <c r="V203" s="1"/>
      <c r="W203" s="1"/>
      <c r="X203" s="1"/>
    </row>
    <row r="204" spans="2:28" s="3" customFormat="1" x14ac:dyDescent="0.2">
      <c r="B204" s="1"/>
      <c r="C204" s="15"/>
      <c r="D204" s="1"/>
      <c r="F204" s="1"/>
      <c r="G204" s="15"/>
      <c r="H204" s="1"/>
      <c r="J204" s="1"/>
      <c r="K204" s="1"/>
      <c r="L204" s="1"/>
      <c r="N204" s="1"/>
      <c r="O204" s="1"/>
      <c r="P204" s="1"/>
      <c r="R204" s="1"/>
      <c r="S204" s="1"/>
      <c r="T204" s="1"/>
      <c r="V204" s="1"/>
      <c r="W204" s="1"/>
      <c r="X204" s="1"/>
    </row>
    <row r="205" spans="2:28" s="3" customFormat="1" x14ac:dyDescent="0.2">
      <c r="B205" s="1"/>
      <c r="C205" s="15"/>
      <c r="D205" s="1"/>
      <c r="F205" s="1"/>
      <c r="G205" s="15"/>
      <c r="H205" s="1"/>
      <c r="J205" s="1"/>
      <c r="K205" s="1"/>
      <c r="L205" s="1"/>
      <c r="N205" s="1"/>
      <c r="O205" s="1"/>
      <c r="P205" s="1"/>
      <c r="R205" s="1"/>
      <c r="S205" s="1"/>
      <c r="T205" s="1"/>
      <c r="V205" s="1"/>
      <c r="W205" s="1"/>
      <c r="X205" s="1"/>
    </row>
    <row r="206" spans="2:28" s="3" customFormat="1" x14ac:dyDescent="0.2">
      <c r="B206" s="1"/>
      <c r="C206" s="15"/>
      <c r="D206" s="1"/>
      <c r="F206" s="1"/>
      <c r="G206" s="15"/>
      <c r="H206" s="1"/>
      <c r="J206" s="1"/>
      <c r="K206" s="1"/>
      <c r="L206" s="1"/>
      <c r="N206" s="1"/>
      <c r="O206" s="1"/>
      <c r="P206" s="1"/>
      <c r="R206" s="1"/>
      <c r="S206" s="1"/>
      <c r="T206" s="1"/>
      <c r="V206" s="1"/>
      <c r="W206" s="1"/>
      <c r="X206" s="1"/>
      <c r="Z206" s="1"/>
      <c r="AA206" s="1"/>
      <c r="AB206" s="1"/>
    </row>
    <row r="207" spans="2:28" s="3" customFormat="1" x14ac:dyDescent="0.2">
      <c r="B207" s="1"/>
      <c r="C207" s="15"/>
      <c r="D207" s="1"/>
      <c r="F207" s="1"/>
      <c r="G207" s="15"/>
      <c r="H207" s="1"/>
      <c r="J207" s="1"/>
      <c r="K207" s="1"/>
      <c r="L207" s="1"/>
      <c r="N207" s="1"/>
      <c r="O207" s="1"/>
      <c r="P207" s="1"/>
      <c r="R207" s="1"/>
      <c r="S207" s="1"/>
      <c r="T207" s="1"/>
      <c r="V207" s="1"/>
      <c r="W207" s="1"/>
      <c r="X207" s="1"/>
      <c r="Z207" s="1"/>
      <c r="AA207" s="1"/>
      <c r="AB207" s="1"/>
    </row>
    <row r="208" spans="2:28" s="3" customFormat="1" x14ac:dyDescent="0.2">
      <c r="B208" s="1"/>
      <c r="C208" s="15"/>
      <c r="D208" s="1"/>
      <c r="F208" s="1"/>
      <c r="G208" s="15"/>
      <c r="H208" s="1"/>
      <c r="J208" s="1"/>
      <c r="K208" s="1"/>
      <c r="L208" s="1"/>
      <c r="N208" s="1"/>
      <c r="O208" s="1"/>
      <c r="P208" s="1"/>
      <c r="R208" s="1"/>
      <c r="S208" s="1"/>
      <c r="T208" s="1"/>
      <c r="V208" s="1"/>
      <c r="W208" s="1"/>
      <c r="X208" s="1"/>
      <c r="Z208" s="1"/>
      <c r="AA208" s="1"/>
      <c r="AB208" s="1"/>
    </row>
    <row r="209" spans="2:28" s="3" customFormat="1" x14ac:dyDescent="0.2">
      <c r="B209" s="1"/>
      <c r="C209" s="15"/>
      <c r="D209" s="1"/>
      <c r="F209" s="1"/>
      <c r="G209" s="15"/>
      <c r="H209" s="1"/>
      <c r="J209" s="1"/>
      <c r="K209" s="1"/>
      <c r="L209" s="1"/>
      <c r="N209" s="1"/>
      <c r="O209" s="1"/>
      <c r="P209" s="1"/>
      <c r="R209" s="1"/>
      <c r="S209" s="1"/>
      <c r="T209" s="1"/>
      <c r="V209" s="1"/>
      <c r="W209" s="1"/>
      <c r="X209" s="1"/>
      <c r="Z209" s="1"/>
      <c r="AA209" s="1"/>
      <c r="AB209" s="1"/>
    </row>
    <row r="210" spans="2:28" s="3" customFormat="1" x14ac:dyDescent="0.2">
      <c r="B210" s="1"/>
      <c r="C210" s="15"/>
      <c r="D210" s="1"/>
      <c r="F210" s="1"/>
      <c r="G210" s="15"/>
      <c r="H210" s="1"/>
      <c r="J210" s="1"/>
      <c r="K210" s="1"/>
      <c r="L210" s="1"/>
      <c r="N210" s="1"/>
      <c r="O210" s="1"/>
      <c r="P210" s="1"/>
      <c r="R210" s="1"/>
      <c r="S210" s="1"/>
      <c r="T210" s="1"/>
      <c r="V210" s="1"/>
      <c r="W210" s="1"/>
      <c r="X210" s="1"/>
      <c r="Z210" s="1"/>
      <c r="AA210" s="1"/>
      <c r="AB210" s="1"/>
    </row>
    <row r="211" spans="2:28" x14ac:dyDescent="0.2">
      <c r="C211" s="15"/>
      <c r="G211" s="15"/>
    </row>
    <row r="212" spans="2:28" x14ac:dyDescent="0.2">
      <c r="C212" s="15"/>
      <c r="G212" s="15"/>
    </row>
    <row r="213" spans="2:28" x14ac:dyDescent="0.2">
      <c r="C213" s="15"/>
      <c r="G213" s="15"/>
    </row>
    <row r="214" spans="2:28" x14ac:dyDescent="0.2">
      <c r="C214" s="15"/>
      <c r="G214" s="15"/>
    </row>
    <row r="215" spans="2:28" x14ac:dyDescent="0.2">
      <c r="C215" s="15"/>
      <c r="G215" s="15"/>
    </row>
    <row r="216" spans="2:28" x14ac:dyDescent="0.2">
      <c r="C216" s="15"/>
      <c r="G216" s="15"/>
    </row>
    <row r="217" spans="2:28" x14ac:dyDescent="0.2">
      <c r="C217" s="15"/>
      <c r="G217" s="15"/>
    </row>
    <row r="218" spans="2:28" x14ac:dyDescent="0.2">
      <c r="C218" s="15"/>
      <c r="G218" s="15"/>
    </row>
    <row r="219" spans="2:28" x14ac:dyDescent="0.2">
      <c r="C219" s="15"/>
      <c r="G219" s="15"/>
    </row>
    <row r="220" spans="2:28" x14ac:dyDescent="0.2">
      <c r="C220" s="15"/>
      <c r="G220" s="15"/>
    </row>
    <row r="221" spans="2:28" x14ac:dyDescent="0.2">
      <c r="C221" s="15"/>
      <c r="G221" s="15"/>
    </row>
    <row r="222" spans="2:28" x14ac:dyDescent="0.2">
      <c r="C222" s="15"/>
      <c r="G222" s="15"/>
    </row>
    <row r="223" spans="2:28" x14ac:dyDescent="0.2">
      <c r="C223" s="15"/>
      <c r="G223" s="24"/>
    </row>
    <row r="224" spans="2:28" x14ac:dyDescent="0.2">
      <c r="C224" s="15"/>
    </row>
    <row r="225" spans="3:3" x14ac:dyDescent="0.2">
      <c r="C225" s="15"/>
    </row>
    <row r="226" spans="3:3" x14ac:dyDescent="0.2">
      <c r="C226" s="15"/>
    </row>
    <row r="227" spans="3:3" x14ac:dyDescent="0.2">
      <c r="C227" s="15"/>
    </row>
    <row r="228" spans="3:3" x14ac:dyDescent="0.2">
      <c r="C228" s="24"/>
    </row>
  </sheetData>
  <sortState xmlns:xlrd2="http://schemas.microsoft.com/office/spreadsheetml/2017/richdata2" ref="F6:H117">
    <sortCondition descending="1" ref="G6:G117"/>
  </sortState>
  <mergeCells count="39">
    <mergeCell ref="J2:L2"/>
    <mergeCell ref="J4:L4"/>
    <mergeCell ref="R2:T2"/>
    <mergeCell ref="R4:T4"/>
    <mergeCell ref="V2:X2"/>
    <mergeCell ref="V4:X4"/>
    <mergeCell ref="N2:P2"/>
    <mergeCell ref="N4:P4"/>
    <mergeCell ref="AP2:AR2"/>
    <mergeCell ref="Z4:AB4"/>
    <mergeCell ref="Z2:AB2"/>
    <mergeCell ref="AD2:AF2"/>
    <mergeCell ref="AH2:AJ2"/>
    <mergeCell ref="AL2:AN2"/>
    <mergeCell ref="AD4:AF4"/>
    <mergeCell ref="BB145:BD152"/>
    <mergeCell ref="AT4:AV4"/>
    <mergeCell ref="AH4:AJ4"/>
    <mergeCell ref="AL4:AN4"/>
    <mergeCell ref="AX4:AZ4"/>
    <mergeCell ref="AP4:AR4"/>
    <mergeCell ref="AT2:AV2"/>
    <mergeCell ref="AX2:AZ2"/>
    <mergeCell ref="BB2:BD2"/>
    <mergeCell ref="BZ2:CB2"/>
    <mergeCell ref="BF4:BH4"/>
    <mergeCell ref="BB4:BD4"/>
    <mergeCell ref="BF2:BH2"/>
    <mergeCell ref="BJ2:BL2"/>
    <mergeCell ref="BN2:BP2"/>
    <mergeCell ref="BR2:BT2"/>
    <mergeCell ref="BV2:BX2"/>
    <mergeCell ref="CD4:CF4"/>
    <mergeCell ref="BJ4:BL4"/>
    <mergeCell ref="BN4:BP4"/>
    <mergeCell ref="BR4:BT4"/>
    <mergeCell ref="CD2:CF2"/>
    <mergeCell ref="BV4:BX4"/>
    <mergeCell ref="BZ4:CB4"/>
  </mergeCells>
  <phoneticPr fontId="1" type="noConversion"/>
  <printOptions horizontalCentered="1" verticalCentered="1"/>
  <pageMargins left="0.23622047244094491" right="0.23622047244094491" top="0.74803149606299213" bottom="0.74803149606299213" header="0.31496062992125984" footer="0.31496062992125984"/>
  <pageSetup paperSize="9" scale="34" fitToWidth="0" orientation="portrait" r:id="rId1"/>
  <headerFooter alignWithMargins="0"/>
  <colBreaks count="14" manualBreakCount="14">
    <brk id="16" max="1048575" man="1"/>
    <brk id="20" max="1048575" man="1"/>
    <brk id="24" max="1048575" man="1"/>
    <brk id="28" max="1048575" man="1"/>
    <brk id="32" max="1048575" man="1"/>
    <brk id="36" max="1048575" man="1"/>
    <brk id="40" max="1048575" man="1"/>
    <brk id="44" max="1048575" man="1"/>
    <brk id="48" max="1048575" man="1"/>
    <brk id="52" max="1048575" man="1"/>
    <brk id="56" max="1048575" man="1"/>
    <brk id="60" max="1048575" man="1"/>
    <brk id="64" max="1048575" man="1"/>
    <brk id="68"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pc="http://schemas.microsoft.com/office/infopath/2007/PartnerControls" xmlns:xsi="http://www.w3.org/2001/XMLSchema-instance">
  <documentManagement>
    <SharedWithDetails xmlns="28906c87-db6d-47ae-862f-62ffa130951d" xsi:nil="true"/>
    <SharedWithUsers xmlns="28906c87-db6d-47ae-862f-62ffa130951d">
      <UserInfo>
        <DisplayName/>
        <AccountId xsi:nil="true"/>
        <AccountType/>
      </UserInfo>
    </SharedWithUsers>
    <TaxCatchAll xmlns="28906c87-db6d-47ae-862f-62ffa130951d" xsi:nil="true"/>
    <TaxKeywordTaxHTField xmlns="28906c87-db6d-47ae-862f-62ffa130951d">
      <Terms xmlns="http://schemas.microsoft.com/office/infopath/2007/PartnerControls"/>
    </TaxKeywordTaxHTField>
    <lcf76f155ced4ddcb4097134ff3c332f xmlns="1f632cf2-0fb0-4703-960a-a7f77e0b84c8">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kument" ma:contentTypeID="0x01010002C7ABCBA97307408D88C07C1DA0FB8F" ma:contentTypeVersion="15" ma:contentTypeDescription="Ein neues Dokument erstellen." ma:contentTypeScope="" ma:versionID="992034d736b0af6bbe3a639fbd27a9ef">
  <xsd:schema xmlns:xsd="http://www.w3.org/2001/XMLSchema" xmlns:xs="http://www.w3.org/2001/XMLSchema" xmlns:p="http://schemas.microsoft.com/office/2006/metadata/properties" xmlns:ns2="1f632cf2-0fb0-4703-960a-a7f77e0b84c8" xmlns:ns3="28906c87-db6d-47ae-862f-62ffa130951d" targetNamespace="http://schemas.microsoft.com/office/2006/metadata/properties" ma:root="true" ma:fieldsID="4cfab0f019638a80157133951a4a9688" ns2:_="" ns3:_="">
    <xsd:import namespace="1f632cf2-0fb0-4703-960a-a7f77e0b84c8"/>
    <xsd:import namespace="28906c87-db6d-47ae-862f-62ffa130951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TaxKeywordTaxHTField" minOccurs="0"/>
                <xsd:element ref="ns3:TaxCatchAll"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632cf2-0fb0-4703-960a-a7f77e0b84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description=""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a827eaa1-67d3-48c8-b49a-e0f2032f837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8906c87-db6d-47ae-862f-62ffa130951d"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element name="TaxKeywordTaxHTField" ma:index="18" nillable="true" ma:taxonomy="true" ma:internalName="TaxKeywordTaxHTField" ma:taxonomyFieldName="TaxKeyword" ma:displayName="Enterprise Keywords" ma:fieldId="{23f27201-bee3-471e-b2e7-b64fd8b7ca38}" ma:taxonomyMulti="true" ma:sspId="a827eaa1-67d3-48c8-b49a-e0f2032f837f" ma:termSetId="00000000-0000-0000-0000-000000000000" ma:anchorId="00000000-0000-0000-0000-000000000000" ma:open="true" ma:isKeyword="true">
      <xsd:complexType>
        <xsd:sequence>
          <xsd:element ref="pc:Terms" minOccurs="0" maxOccurs="1"/>
        </xsd:sequence>
      </xsd:complexType>
    </xsd:element>
    <xsd:element name="TaxCatchAll" ma:index="20" nillable="true" ma:displayName="Taxonomy Catch All Column" ma:hidden="true" ma:list="{249ea306-d52e-40c9-af33-4154deab4d30}" ma:internalName="TaxCatchAll" ma:showField="CatchAllData" ma:web="28906c87-db6d-47ae-862f-62ffa130951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E699B87-E7CD-44B8-8D56-CF7949042B34}">
  <ds:schemaRefs>
    <ds:schemaRef ds:uri="http://schemas.microsoft.com/office/2006/metadata/properties"/>
    <ds:schemaRef ds:uri="http://schemas.microsoft.com/office/infopath/2007/PartnerControls"/>
    <ds:schemaRef ds:uri="28906c87-db6d-47ae-862f-62ffa130951d"/>
    <ds:schemaRef ds:uri="1f632cf2-0fb0-4703-960a-a7f77e0b84c8"/>
  </ds:schemaRefs>
</ds:datastoreItem>
</file>

<file path=customXml/itemProps2.xml><?xml version="1.0" encoding="utf-8"?>
<ds:datastoreItem xmlns:ds="http://schemas.openxmlformats.org/officeDocument/2006/customXml" ds:itemID="{3C484CAC-CFA3-4AAD-B6CE-1570B35EA405}">
  <ds:schemaRefs>
    <ds:schemaRef ds:uri="http://schemas.microsoft.com/sharepoint/v3/contenttype/forms"/>
  </ds:schemaRefs>
</ds:datastoreItem>
</file>

<file path=customXml/itemProps3.xml><?xml version="1.0" encoding="utf-8"?>
<ds:datastoreItem xmlns:ds="http://schemas.openxmlformats.org/officeDocument/2006/customXml" ds:itemID="{84613337-4EF0-4CA8-83C0-29D667E7D74F}">
  <ds:schemaRefs>
    <ds:schemaRef ds:uri="http://schemas.microsoft.com/office/2006/metadata/longProperties"/>
  </ds:schemaRefs>
</ds:datastoreItem>
</file>

<file path=customXml/itemProps4.xml><?xml version="1.0" encoding="utf-8"?>
<ds:datastoreItem xmlns:ds="http://schemas.openxmlformats.org/officeDocument/2006/customXml" ds:itemID="{F178C289-61A3-4FA2-83A7-E507564D8E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632cf2-0fb0-4703-960a-a7f77e0b84c8"/>
    <ds:schemaRef ds:uri="28906c87-db6d-47ae-862f-62ffa13095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Schaden Total</vt:lpstr>
    </vt:vector>
  </TitlesOfParts>
  <Manager/>
  <Company>SVV</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Vera Schädler</dc:creator>
  <cp:keywords/>
  <dc:description/>
  <cp:lastModifiedBy>Michele Salvi</cp:lastModifiedBy>
  <cp:revision/>
  <dcterms:created xsi:type="dcterms:W3CDTF">2006-03-09T13:15:43Z</dcterms:created>
  <dcterms:modified xsi:type="dcterms:W3CDTF">2022-12-15T14:53:19Z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0x01010002C7ABCBA97307408D88C07C1DA0FB8F</vt:lpwstr>
  </property>
  <property fmtid="{D5CDD505-2E9C-101B-9397-08002B2CF9AE}" pid="3" name="FileLeafRef">
    <vt:lpwstr>S2-schadentotal_marktanteil.xlsx</vt:lpwstr>
  </property>
  <property fmtid="{D5CDD505-2E9C-101B-9397-08002B2CF9AE}" pid="4" name="Order">
    <vt:r8>4500800</vt:r8>
  </property>
  <property fmtid="{D5CDD505-2E9C-101B-9397-08002B2CF9AE}" pid="5" name="ComplianceAssetId">
    <vt:lpwstr/>
  </property>
  <property fmtid="{D5CDD505-2E9C-101B-9397-08002B2CF9AE}" pid="6" name="_ExtendedDescription">
    <vt:lpwstr/>
  </property>
  <property fmtid="{D5CDD505-2E9C-101B-9397-08002B2CF9AE}" pid="7" name="TaxKeyword">
    <vt:lpwstr/>
  </property>
  <property fmtid="{D5CDD505-2E9C-101B-9397-08002B2CF9AE}" pid="8" name="xd_Signature">
    <vt:bool>false</vt:bool>
  </property>
  <property fmtid="{D5CDD505-2E9C-101B-9397-08002B2CF9AE}" pid="9" name="xd_ProgID">
    <vt:lpwstr/>
  </property>
  <property fmtid="{D5CDD505-2E9C-101B-9397-08002B2CF9AE}" pid="10" name="TemplateUrl">
    <vt:lpwstr/>
  </property>
  <property fmtid="{D5CDD505-2E9C-101B-9397-08002B2CF9AE}" pid="11" name="TriggerFlowInfo">
    <vt:lpwstr/>
  </property>
  <property fmtid="{D5CDD505-2E9C-101B-9397-08002B2CF9AE}" pid="12" name="MediaServiceImageTags">
    <vt:lpwstr/>
  </property>
</Properties>
</file>