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https://chsvv.sharepoint.com/sites/BereichFinanzundRegulierung/Freigegebene Dokumente/09 Wirtschaft/Daten/Zahlen u Fakten inkl SVV website/2021/"/>
    </mc:Choice>
  </mc:AlternateContent>
  <xr:revisionPtr revIDLastSave="16" documentId="8_{DDEF6475-2324-4DAB-887F-A029C50935C7}" xr6:coauthVersionLast="47" xr6:coauthVersionMax="47" xr10:uidLastSave="{2CD121B0-A415-494D-9C53-021FECBA7500}"/>
  <bookViews>
    <workbookView xWindow="-120" yWindow="-120" windowWidth="29040" windowHeight="15840" tabRatio="880" xr2:uid="{00000000-000D-0000-FFFF-FFFF00000000}"/>
  </bookViews>
  <sheets>
    <sheet name="Schaden Total" sheetId="2"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7" i="2" l="1"/>
  <c r="D118" i="2"/>
  <c r="D119" i="2"/>
  <c r="D120"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6" i="2"/>
  <c r="C121" i="2"/>
  <c r="G118" i="2"/>
  <c r="H76" i="2" s="1"/>
  <c r="H26" i="2" l="1"/>
  <c r="H113" i="2"/>
  <c r="H104" i="2"/>
  <c r="H46" i="2"/>
  <c r="H77" i="2"/>
  <c r="H93" i="2"/>
  <c r="H95" i="2"/>
  <c r="H92" i="2"/>
  <c r="H103" i="2"/>
  <c r="H105" i="2"/>
  <c r="H7" i="2"/>
  <c r="H19" i="2"/>
  <c r="H80" i="2"/>
  <c r="H62" i="2"/>
  <c r="H21" i="2"/>
  <c r="H61" i="2"/>
  <c r="H45" i="2"/>
  <c r="H109" i="2"/>
  <c r="H56" i="2"/>
  <c r="H63" i="2"/>
  <c r="H9" i="2"/>
  <c r="H66" i="2"/>
  <c r="H116" i="2"/>
  <c r="H58" i="2"/>
  <c r="H68" i="2"/>
  <c r="H42" i="2"/>
  <c r="H15" i="2"/>
  <c r="H30" i="2"/>
  <c r="H39" i="2"/>
  <c r="H53" i="2"/>
  <c r="H89" i="2"/>
  <c r="H24" i="2"/>
  <c r="H12" i="2"/>
  <c r="H54" i="2"/>
  <c r="H115" i="2"/>
  <c r="H43" i="2"/>
  <c r="H55" i="2"/>
  <c r="H87" i="2"/>
  <c r="H22" i="2"/>
  <c r="H36" i="2"/>
  <c r="H49" i="2"/>
  <c r="H29" i="2"/>
  <c r="H78" i="2"/>
  <c r="H25" i="2"/>
  <c r="H98" i="2"/>
  <c r="H51" i="2"/>
  <c r="H110" i="2"/>
  <c r="H107" i="2"/>
  <c r="H10" i="2"/>
  <c r="H83" i="2"/>
  <c r="H73" i="2"/>
  <c r="H64" i="2"/>
  <c r="H35" i="2"/>
  <c r="H97" i="2"/>
  <c r="H47" i="2"/>
  <c r="H8" i="2"/>
  <c r="H11" i="2"/>
  <c r="H17" i="2"/>
  <c r="H31" i="2"/>
  <c r="H101" i="2"/>
  <c r="H100" i="2"/>
  <c r="H86" i="2"/>
  <c r="H13" i="2"/>
  <c r="H108" i="2"/>
  <c r="H117" i="2"/>
  <c r="H16" i="2"/>
  <c r="H23" i="2"/>
  <c r="H82" i="2"/>
  <c r="H32" i="2"/>
  <c r="H14" i="2"/>
  <c r="H67" i="2"/>
  <c r="H79" i="2"/>
  <c r="H70" i="2"/>
  <c r="H81" i="2"/>
  <c r="H112" i="2"/>
  <c r="H106" i="2"/>
  <c r="H71" i="2"/>
  <c r="H90" i="2"/>
  <c r="H84" i="2"/>
  <c r="H75" i="2"/>
  <c r="H37" i="2"/>
  <c r="H34" i="2"/>
  <c r="H102" i="2"/>
  <c r="H28" i="2"/>
  <c r="H65" i="2"/>
  <c r="H99" i="2"/>
  <c r="H96" i="2"/>
  <c r="H33" i="2"/>
  <c r="H27" i="2"/>
  <c r="H69" i="2"/>
  <c r="H40" i="2"/>
  <c r="H18" i="2"/>
  <c r="H59" i="2"/>
  <c r="H48" i="2"/>
  <c r="H111" i="2"/>
  <c r="H6" i="2"/>
  <c r="H60" i="2"/>
  <c r="H114" i="2"/>
  <c r="H44" i="2"/>
  <c r="H72" i="2"/>
  <c r="H85" i="2"/>
  <c r="H50" i="2"/>
  <c r="H52" i="2"/>
  <c r="H41" i="2"/>
  <c r="H74" i="2"/>
  <c r="H94" i="2"/>
  <c r="H88" i="2"/>
  <c r="H20" i="2"/>
  <c r="H38" i="2"/>
  <c r="H57" i="2"/>
  <c r="H91" i="2"/>
  <c r="K115" i="2" l="1"/>
  <c r="L107" i="2" l="1"/>
  <c r="L99" i="2"/>
  <c r="L91" i="2"/>
  <c r="L83" i="2"/>
  <c r="L75" i="2"/>
  <c r="L67" i="2"/>
  <c r="L59" i="2"/>
  <c r="L51" i="2"/>
  <c r="L43" i="2"/>
  <c r="L35" i="2"/>
  <c r="L27" i="2"/>
  <c r="L19" i="2"/>
  <c r="L11" i="2"/>
  <c r="L93" i="2"/>
  <c r="L21" i="2"/>
  <c r="L36" i="2"/>
  <c r="L114" i="2"/>
  <c r="L106" i="2"/>
  <c r="L98" i="2"/>
  <c r="L90" i="2"/>
  <c r="L82" i="2"/>
  <c r="L74" i="2"/>
  <c r="L66" i="2"/>
  <c r="L58" i="2"/>
  <c r="L50" i="2"/>
  <c r="L42" i="2"/>
  <c r="L34" i="2"/>
  <c r="L26" i="2"/>
  <c r="L18" i="2"/>
  <c r="L10" i="2"/>
  <c r="L101" i="2"/>
  <c r="L45" i="2"/>
  <c r="L52" i="2"/>
  <c r="L113" i="2"/>
  <c r="L105" i="2"/>
  <c r="L97" i="2"/>
  <c r="L89" i="2"/>
  <c r="L81" i="2"/>
  <c r="L73" i="2"/>
  <c r="L65" i="2"/>
  <c r="L57" i="2"/>
  <c r="L49" i="2"/>
  <c r="L41" i="2"/>
  <c r="L33" i="2"/>
  <c r="L25" i="2"/>
  <c r="L17" i="2"/>
  <c r="L9" i="2"/>
  <c r="L77" i="2"/>
  <c r="L68" i="2"/>
  <c r="L112" i="2"/>
  <c r="L104" i="2"/>
  <c r="L96" i="2"/>
  <c r="L88" i="2"/>
  <c r="L80" i="2"/>
  <c r="L72" i="2"/>
  <c r="L64" i="2"/>
  <c r="L56" i="2"/>
  <c r="L48" i="2"/>
  <c r="L40" i="2"/>
  <c r="L32" i="2"/>
  <c r="L24" i="2"/>
  <c r="L16" i="2"/>
  <c r="L8" i="2"/>
  <c r="L69" i="2"/>
  <c r="L29" i="2"/>
  <c r="L60" i="2"/>
  <c r="L20" i="2"/>
  <c r="L111" i="2"/>
  <c r="L103" i="2"/>
  <c r="L95" i="2"/>
  <c r="L87" i="2"/>
  <c r="L79" i="2"/>
  <c r="L71" i="2"/>
  <c r="L63" i="2"/>
  <c r="L55" i="2"/>
  <c r="L47" i="2"/>
  <c r="L39" i="2"/>
  <c r="L31" i="2"/>
  <c r="L23" i="2"/>
  <c r="L15" i="2"/>
  <c r="L7" i="2"/>
  <c r="L85" i="2"/>
  <c r="L13" i="2"/>
  <c r="L44" i="2"/>
  <c r="L110" i="2"/>
  <c r="L102" i="2"/>
  <c r="L94" i="2"/>
  <c r="L86" i="2"/>
  <c r="L78" i="2"/>
  <c r="L70" i="2"/>
  <c r="L62" i="2"/>
  <c r="L54" i="2"/>
  <c r="L46" i="2"/>
  <c r="L38" i="2"/>
  <c r="L30" i="2"/>
  <c r="L22" i="2"/>
  <c r="L14" i="2"/>
  <c r="L6" i="2"/>
  <c r="L61" i="2"/>
  <c r="L37" i="2"/>
  <c r="L76" i="2"/>
  <c r="L109" i="2"/>
  <c r="L53" i="2"/>
  <c r="L28" i="2"/>
  <c r="L108" i="2"/>
  <c r="L100" i="2"/>
  <c r="L92" i="2"/>
  <c r="L84" i="2"/>
  <c r="L12" i="2"/>
  <c r="P6" i="2" l="1"/>
  <c r="P8" i="2"/>
  <c r="P10" i="2"/>
  <c r="P12" i="2"/>
  <c r="P14" i="2"/>
  <c r="P16" i="2"/>
  <c r="P18" i="2"/>
  <c r="P20" i="2"/>
  <c r="P22" i="2"/>
  <c r="P24" i="2"/>
  <c r="P26" i="2"/>
  <c r="P28" i="2"/>
  <c r="P30" i="2"/>
  <c r="P32" i="2"/>
  <c r="P34" i="2"/>
  <c r="P36" i="2"/>
  <c r="P38" i="2"/>
  <c r="P40" i="2"/>
  <c r="P42" i="2"/>
  <c r="P44" i="2"/>
  <c r="P46" i="2"/>
  <c r="P48" i="2"/>
  <c r="P50" i="2"/>
  <c r="P52" i="2"/>
  <c r="P54" i="2"/>
  <c r="P56" i="2"/>
  <c r="P58" i="2"/>
  <c r="P60" i="2"/>
  <c r="P62" i="2"/>
  <c r="P64" i="2"/>
  <c r="P66" i="2"/>
  <c r="P68" i="2"/>
  <c r="P70" i="2"/>
  <c r="P72" i="2"/>
  <c r="P74" i="2"/>
  <c r="P76" i="2"/>
  <c r="P78" i="2"/>
  <c r="P80" i="2"/>
  <c r="P82" i="2"/>
  <c r="P84" i="2"/>
  <c r="P86" i="2"/>
  <c r="P88" i="2"/>
  <c r="P90" i="2"/>
  <c r="P92" i="2"/>
  <c r="P94" i="2"/>
  <c r="P96" i="2"/>
  <c r="P98" i="2"/>
  <c r="P100" i="2"/>
  <c r="P102" i="2"/>
  <c r="P104" i="2"/>
  <c r="P106" i="2"/>
  <c r="P108" i="2"/>
  <c r="P110" i="2"/>
  <c r="P112" i="2"/>
  <c r="P114" i="2"/>
  <c r="P116" i="2"/>
  <c r="P118" i="2"/>
  <c r="P120" i="2"/>
  <c r="P117" i="2"/>
  <c r="P7" i="2"/>
  <c r="P9" i="2"/>
  <c r="P11" i="2"/>
  <c r="P13" i="2"/>
  <c r="P15" i="2"/>
  <c r="P17" i="2"/>
  <c r="P19" i="2"/>
  <c r="P21" i="2"/>
  <c r="P23" i="2"/>
  <c r="P25" i="2"/>
  <c r="P27" i="2"/>
  <c r="P29" i="2"/>
  <c r="P31" i="2"/>
  <c r="P33" i="2"/>
  <c r="P35" i="2"/>
  <c r="P37" i="2"/>
  <c r="P39" i="2"/>
  <c r="P41" i="2"/>
  <c r="P43" i="2"/>
  <c r="P45" i="2"/>
  <c r="P47" i="2"/>
  <c r="P49" i="2"/>
  <c r="P51" i="2"/>
  <c r="P53" i="2"/>
  <c r="P55" i="2"/>
  <c r="P57" i="2"/>
  <c r="P59" i="2"/>
  <c r="P61" i="2"/>
  <c r="P63" i="2"/>
  <c r="P65" i="2"/>
  <c r="P67" i="2"/>
  <c r="P69" i="2"/>
  <c r="P71" i="2"/>
  <c r="P73" i="2"/>
  <c r="P75" i="2"/>
  <c r="P77" i="2"/>
  <c r="P79" i="2"/>
  <c r="P81" i="2"/>
  <c r="P83" i="2"/>
  <c r="P85" i="2"/>
  <c r="P87" i="2"/>
  <c r="P89" i="2"/>
  <c r="P91" i="2"/>
  <c r="P93" i="2"/>
  <c r="P95" i="2"/>
  <c r="P97" i="2"/>
  <c r="P99" i="2"/>
  <c r="P101" i="2"/>
  <c r="P103" i="2"/>
  <c r="P105" i="2"/>
  <c r="P107" i="2"/>
  <c r="P109" i="2"/>
  <c r="P111" i="2"/>
  <c r="P113" i="2"/>
  <c r="P115" i="2"/>
  <c r="P119" i="2"/>
  <c r="T9" i="2" l="1"/>
  <c r="T57" i="2"/>
  <c r="T6" i="2"/>
  <c r="T8" i="2"/>
  <c r="T10" i="2"/>
  <c r="T12" i="2"/>
  <c r="T14" i="2"/>
  <c r="T16" i="2"/>
  <c r="T18" i="2"/>
  <c r="T20" i="2"/>
  <c r="T22" i="2"/>
  <c r="T24" i="2"/>
  <c r="T26" i="2"/>
  <c r="T28" i="2"/>
  <c r="T30" i="2"/>
  <c r="T32" i="2"/>
  <c r="T34" i="2"/>
  <c r="T36" i="2"/>
  <c r="T38" i="2"/>
  <c r="T40" i="2"/>
  <c r="T42" i="2"/>
  <c r="T44" i="2"/>
  <c r="T46" i="2"/>
  <c r="T48" i="2"/>
  <c r="T50" i="2"/>
  <c r="T52" i="2"/>
  <c r="T54" i="2"/>
  <c r="T56" i="2"/>
  <c r="T58" i="2"/>
  <c r="T60" i="2"/>
  <c r="T62" i="2"/>
  <c r="T64" i="2"/>
  <c r="T66" i="2"/>
  <c r="T68" i="2"/>
  <c r="T70" i="2"/>
  <c r="T72" i="2"/>
  <c r="T74" i="2"/>
  <c r="T76" i="2"/>
  <c r="T78" i="2"/>
  <c r="T80" i="2"/>
  <c r="T82" i="2"/>
  <c r="T84" i="2"/>
  <c r="T86" i="2"/>
  <c r="T88" i="2"/>
  <c r="T90" i="2"/>
  <c r="T92" i="2"/>
  <c r="T94" i="2"/>
  <c r="T96" i="2"/>
  <c r="T98" i="2"/>
  <c r="T100" i="2"/>
  <c r="T102" i="2"/>
  <c r="T104" i="2"/>
  <c r="T106" i="2"/>
  <c r="T108" i="2"/>
  <c r="T110" i="2"/>
  <c r="T112" i="2"/>
  <c r="T114" i="2"/>
  <c r="T116" i="2"/>
  <c r="T118" i="2"/>
  <c r="T120" i="2"/>
  <c r="T7" i="2"/>
  <c r="T61" i="2"/>
  <c r="T11" i="2"/>
  <c r="T13" i="2"/>
  <c r="T15" i="2"/>
  <c r="T17" i="2"/>
  <c r="T19" i="2"/>
  <c r="T21" i="2"/>
  <c r="T23" i="2"/>
  <c r="T25" i="2"/>
  <c r="T27" i="2"/>
  <c r="T29" i="2"/>
  <c r="T31" i="2"/>
  <c r="T33" i="2"/>
  <c r="T35" i="2"/>
  <c r="T37" i="2"/>
  <c r="T39" i="2"/>
  <c r="T41" i="2"/>
  <c r="T43" i="2"/>
  <c r="T45" i="2"/>
  <c r="T47" i="2"/>
  <c r="T49" i="2"/>
  <c r="T51" i="2"/>
  <c r="T53" i="2"/>
  <c r="T55" i="2"/>
  <c r="T59" i="2"/>
  <c r="T63" i="2"/>
  <c r="T65" i="2"/>
  <c r="T67" i="2"/>
  <c r="T69" i="2"/>
  <c r="T71" i="2"/>
  <c r="T73" i="2"/>
  <c r="T81" i="2"/>
  <c r="T89" i="2"/>
  <c r="T97" i="2"/>
  <c r="T105" i="2"/>
  <c r="T113" i="2"/>
  <c r="T75" i="2"/>
  <c r="T83" i="2"/>
  <c r="T91" i="2"/>
  <c r="T99" i="2"/>
  <c r="T107" i="2"/>
  <c r="T115" i="2"/>
  <c r="T85" i="2"/>
  <c r="T93" i="2"/>
  <c r="T101" i="2"/>
  <c r="T109" i="2"/>
  <c r="T117" i="2"/>
  <c r="T79" i="2"/>
  <c r="T87" i="2"/>
  <c r="T95" i="2"/>
  <c r="T111" i="2"/>
  <c r="T103" i="2"/>
  <c r="T77" i="2"/>
  <c r="T119" i="2"/>
  <c r="W126" i="2"/>
  <c r="X7" i="2" l="1"/>
  <c r="X15" i="2"/>
  <c r="X23" i="2"/>
  <c r="X31" i="2"/>
  <c r="X39" i="2"/>
  <c r="X47" i="2"/>
  <c r="X55" i="2"/>
  <c r="X63" i="2"/>
  <c r="X71" i="2"/>
  <c r="X79" i="2"/>
  <c r="X87" i="2"/>
  <c r="X95" i="2"/>
  <c r="X103" i="2"/>
  <c r="X111" i="2"/>
  <c r="X119" i="2"/>
  <c r="X125" i="2"/>
  <c r="X45" i="2"/>
  <c r="X61" i="2"/>
  <c r="X101" i="2"/>
  <c r="X8" i="2"/>
  <c r="X16" i="2"/>
  <c r="X24" i="2"/>
  <c r="X32" i="2"/>
  <c r="X40" i="2"/>
  <c r="X48" i="2"/>
  <c r="X56" i="2"/>
  <c r="X64" i="2"/>
  <c r="X72" i="2"/>
  <c r="X80" i="2"/>
  <c r="X88" i="2"/>
  <c r="X96" i="2"/>
  <c r="X104" i="2"/>
  <c r="X112" i="2"/>
  <c r="X120" i="2"/>
  <c r="X6" i="2"/>
  <c r="X53" i="2"/>
  <c r="X123" i="2"/>
  <c r="X9" i="2"/>
  <c r="X17" i="2"/>
  <c r="X25" i="2"/>
  <c r="X33" i="2"/>
  <c r="X41" i="2"/>
  <c r="X49" i="2"/>
  <c r="X57" i="2"/>
  <c r="X65" i="2"/>
  <c r="X73" i="2"/>
  <c r="X81" i="2"/>
  <c r="X89" i="2"/>
  <c r="X97" i="2"/>
  <c r="X105" i="2"/>
  <c r="X113" i="2"/>
  <c r="X37" i="2"/>
  <c r="X77" i="2"/>
  <c r="X117" i="2"/>
  <c r="X10" i="2"/>
  <c r="X18" i="2"/>
  <c r="X26" i="2"/>
  <c r="X34" i="2"/>
  <c r="X42" i="2"/>
  <c r="X50" i="2"/>
  <c r="X58" i="2"/>
  <c r="X66" i="2"/>
  <c r="X74" i="2"/>
  <c r="X82" i="2"/>
  <c r="X90" i="2"/>
  <c r="X98" i="2"/>
  <c r="X106" i="2"/>
  <c r="X114" i="2"/>
  <c r="X29" i="2"/>
  <c r="X69" i="2"/>
  <c r="X109" i="2"/>
  <c r="X11" i="2"/>
  <c r="X19" i="2"/>
  <c r="X27" i="2"/>
  <c r="X35" i="2"/>
  <c r="X43" i="2"/>
  <c r="X51" i="2"/>
  <c r="X59" i="2"/>
  <c r="X67" i="2"/>
  <c r="X75" i="2"/>
  <c r="X83" i="2"/>
  <c r="X91" i="2"/>
  <c r="X99" i="2"/>
  <c r="X107" i="2"/>
  <c r="X115" i="2"/>
  <c r="X121" i="2"/>
  <c r="X21" i="2"/>
  <c r="X85" i="2"/>
  <c r="X12" i="2"/>
  <c r="X20" i="2"/>
  <c r="X28" i="2"/>
  <c r="X36" i="2"/>
  <c r="X44" i="2"/>
  <c r="X52" i="2"/>
  <c r="X60" i="2"/>
  <c r="X68" i="2"/>
  <c r="X76" i="2"/>
  <c r="X84" i="2"/>
  <c r="X92" i="2"/>
  <c r="X100" i="2"/>
  <c r="X108" i="2"/>
  <c r="X116" i="2"/>
  <c r="X122" i="2"/>
  <c r="X13" i="2"/>
  <c r="X93" i="2"/>
  <c r="X14" i="2"/>
  <c r="X22" i="2"/>
  <c r="X30" i="2"/>
  <c r="X38" i="2"/>
  <c r="X46" i="2"/>
  <c r="X54" i="2"/>
  <c r="X62" i="2"/>
  <c r="X70" i="2"/>
  <c r="X78" i="2"/>
  <c r="X86" i="2"/>
  <c r="X94" i="2"/>
  <c r="X102" i="2"/>
  <c r="X110" i="2"/>
  <c r="X118" i="2"/>
  <c r="X124" i="2"/>
  <c r="AI133" i="2"/>
  <c r="AA130" i="2" l="1"/>
  <c r="AE135" i="2"/>
  <c r="AB7" i="2" l="1"/>
  <c r="AB11" i="2"/>
  <c r="AB15" i="2"/>
  <c r="AB19" i="2"/>
  <c r="AB23" i="2"/>
  <c r="AB27" i="2"/>
  <c r="AB31" i="2"/>
  <c r="AB35" i="2"/>
  <c r="AB39" i="2"/>
  <c r="AB43" i="2"/>
  <c r="AB47" i="2"/>
  <c r="AB51" i="2"/>
  <c r="AB55" i="2"/>
  <c r="AB59" i="2"/>
  <c r="AB63" i="2"/>
  <c r="AB67" i="2"/>
  <c r="AB71" i="2"/>
  <c r="AB75" i="2"/>
  <c r="AB79" i="2"/>
  <c r="AB83" i="2"/>
  <c r="AB87" i="2"/>
  <c r="AB91" i="2"/>
  <c r="AB95" i="2"/>
  <c r="AB99" i="2"/>
  <c r="AB103" i="2"/>
  <c r="AB107" i="2"/>
  <c r="AB111" i="2"/>
  <c r="AB115" i="2"/>
  <c r="AB119" i="2"/>
  <c r="AB121" i="2"/>
  <c r="AB125" i="2"/>
  <c r="AB129" i="2"/>
  <c r="AB9" i="2"/>
  <c r="AB17" i="2"/>
  <c r="AB21" i="2"/>
  <c r="AB29" i="2"/>
  <c r="AB37" i="2"/>
  <c r="AB45" i="2"/>
  <c r="AB49" i="2"/>
  <c r="AB57" i="2"/>
  <c r="AB61" i="2"/>
  <c r="AB69" i="2"/>
  <c r="AB77" i="2"/>
  <c r="AB85" i="2"/>
  <c r="AB93" i="2"/>
  <c r="AB101" i="2"/>
  <c r="AB109" i="2"/>
  <c r="AB113" i="2"/>
  <c r="AB117" i="2"/>
  <c r="AB123" i="2"/>
  <c r="AB127" i="2"/>
  <c r="AB10" i="2"/>
  <c r="AB18" i="2"/>
  <c r="AB22" i="2"/>
  <c r="AB26" i="2"/>
  <c r="AB34" i="2"/>
  <c r="AB42" i="2"/>
  <c r="AB50" i="2"/>
  <c r="AB54" i="2"/>
  <c r="AB62" i="2"/>
  <c r="AB70" i="2"/>
  <c r="AB78" i="2"/>
  <c r="AB86" i="2"/>
  <c r="AB94" i="2"/>
  <c r="AB102" i="2"/>
  <c r="AB110" i="2"/>
  <c r="AB118" i="2"/>
  <c r="AB124" i="2"/>
  <c r="AB8" i="2"/>
  <c r="AB12" i="2"/>
  <c r="AB16" i="2"/>
  <c r="AB20" i="2"/>
  <c r="AB24" i="2"/>
  <c r="AB28" i="2"/>
  <c r="AB32" i="2"/>
  <c r="AB36" i="2"/>
  <c r="AB40" i="2"/>
  <c r="AB44" i="2"/>
  <c r="AB48" i="2"/>
  <c r="AB52" i="2"/>
  <c r="AB56" i="2"/>
  <c r="AB60" i="2"/>
  <c r="AB64" i="2"/>
  <c r="AB68" i="2"/>
  <c r="AB72" i="2"/>
  <c r="AB76" i="2"/>
  <c r="AB80" i="2"/>
  <c r="AB84" i="2"/>
  <c r="AB88" i="2"/>
  <c r="AB92" i="2"/>
  <c r="AB96" i="2"/>
  <c r="AB100" i="2"/>
  <c r="AB104" i="2"/>
  <c r="AB108" i="2"/>
  <c r="AB112" i="2"/>
  <c r="AB116" i="2"/>
  <c r="AB120" i="2"/>
  <c r="AB122" i="2"/>
  <c r="AB126" i="2"/>
  <c r="AB6" i="2"/>
  <c r="AB13" i="2"/>
  <c r="AB25" i="2"/>
  <c r="AB33" i="2"/>
  <c r="AB41" i="2"/>
  <c r="AB53" i="2"/>
  <c r="AB65" i="2"/>
  <c r="AB73" i="2"/>
  <c r="AB81" i="2"/>
  <c r="AB89" i="2"/>
  <c r="AB97" i="2"/>
  <c r="AB105" i="2"/>
  <c r="AB14" i="2"/>
  <c r="AB30" i="2"/>
  <c r="AB38" i="2"/>
  <c r="AB46" i="2"/>
  <c r="AB58" i="2"/>
  <c r="AB66" i="2"/>
  <c r="AB74" i="2"/>
  <c r="AB82" i="2"/>
  <c r="AB90" i="2"/>
  <c r="AB98" i="2"/>
  <c r="AB106" i="2"/>
  <c r="AB114" i="2"/>
  <c r="AB128" i="2"/>
  <c r="AF128" i="2"/>
  <c r="AF98" i="2"/>
  <c r="AF66" i="2"/>
  <c r="AF18" i="2"/>
  <c r="AF124" i="2"/>
  <c r="AF110" i="2"/>
  <c r="AF94" i="2"/>
  <c r="AF78" i="2"/>
  <c r="AF62" i="2"/>
  <c r="AF46" i="2"/>
  <c r="AF30" i="2"/>
  <c r="AF14" i="2"/>
  <c r="AF106" i="2"/>
  <c r="AF90" i="2"/>
  <c r="AF74" i="2"/>
  <c r="AF58" i="2"/>
  <c r="AF42" i="2"/>
  <c r="AF26" i="2"/>
  <c r="AF10" i="2"/>
  <c r="AF114" i="2"/>
  <c r="AF82" i="2"/>
  <c r="AF50" i="2"/>
  <c r="AF34" i="2"/>
  <c r="AF132" i="2"/>
  <c r="AF118" i="2"/>
  <c r="AF102" i="2"/>
  <c r="AF86" i="2"/>
  <c r="AF70" i="2"/>
  <c r="AF54" i="2"/>
  <c r="AF38" i="2"/>
  <c r="AF22" i="2"/>
  <c r="AF6" i="2"/>
  <c r="AF131" i="2"/>
  <c r="AF127" i="2"/>
  <c r="AF123" i="2"/>
  <c r="AF117" i="2"/>
  <c r="AF113" i="2"/>
  <c r="AF109" i="2"/>
  <c r="AF105" i="2"/>
  <c r="AF101" i="2"/>
  <c r="AF97" i="2"/>
  <c r="AF93" i="2"/>
  <c r="AF89" i="2"/>
  <c r="AF85" i="2"/>
  <c r="AF81" i="2"/>
  <c r="AF77" i="2"/>
  <c r="AF73" i="2"/>
  <c r="AF69" i="2"/>
  <c r="AF65" i="2"/>
  <c r="AF61" i="2"/>
  <c r="AF57" i="2"/>
  <c r="AF53" i="2"/>
  <c r="AF49" i="2"/>
  <c r="AF45" i="2"/>
  <c r="AF41" i="2"/>
  <c r="AF37" i="2"/>
  <c r="AF33" i="2"/>
  <c r="AF29" i="2"/>
  <c r="AF25" i="2"/>
  <c r="AF21" i="2"/>
  <c r="AF17" i="2"/>
  <c r="AF13" i="2"/>
  <c r="AF9" i="2"/>
  <c r="AF134" i="2"/>
  <c r="AF130" i="2"/>
  <c r="AF122" i="2"/>
  <c r="AF112" i="2"/>
  <c r="AF108" i="2"/>
  <c r="AF96" i="2"/>
  <c r="AF84" i="2"/>
  <c r="AF72" i="2"/>
  <c r="AF64" i="2"/>
  <c r="AF60" i="2"/>
  <c r="AF52" i="2"/>
  <c r="AF44" i="2"/>
  <c r="AF36" i="2"/>
  <c r="AF32" i="2"/>
  <c r="AF28" i="2"/>
  <c r="AF20" i="2"/>
  <c r="AF16" i="2"/>
  <c r="AF12" i="2"/>
  <c r="AF8" i="2"/>
  <c r="AF126" i="2"/>
  <c r="AF120" i="2"/>
  <c r="AF116" i="2"/>
  <c r="AF104" i="2"/>
  <c r="AF100" i="2"/>
  <c r="AF92" i="2"/>
  <c r="AF88" i="2"/>
  <c r="AF80" i="2"/>
  <c r="AF76" i="2"/>
  <c r="AF68" i="2"/>
  <c r="AF56" i="2"/>
  <c r="AF48" i="2"/>
  <c r="AF40" i="2"/>
  <c r="AF24" i="2"/>
  <c r="AF133" i="2"/>
  <c r="AF129" i="2"/>
  <c r="AF125" i="2"/>
  <c r="AF121" i="2"/>
  <c r="AF119" i="2"/>
  <c r="AF115" i="2"/>
  <c r="AF111" i="2"/>
  <c r="AF107" i="2"/>
  <c r="AF103" i="2"/>
  <c r="AF99" i="2"/>
  <c r="AF95" i="2"/>
  <c r="AF91" i="2"/>
  <c r="AF87" i="2"/>
  <c r="AF83" i="2"/>
  <c r="AF79" i="2"/>
  <c r="AF75" i="2"/>
  <c r="AF71" i="2"/>
  <c r="AF67" i="2"/>
  <c r="AF63" i="2"/>
  <c r="AF59" i="2"/>
  <c r="AF55" i="2"/>
  <c r="AF51" i="2"/>
  <c r="AF47" i="2"/>
  <c r="AF43" i="2"/>
  <c r="AF39" i="2"/>
  <c r="AF35" i="2"/>
  <c r="AF31" i="2"/>
  <c r="AF27" i="2"/>
  <c r="AF23" i="2"/>
  <c r="AF19" i="2"/>
  <c r="AF15" i="2"/>
  <c r="AF11" i="2"/>
  <c r="AF7" i="2"/>
  <c r="AJ49" i="2"/>
  <c r="AM137" i="2"/>
  <c r="AN16" i="2" s="1"/>
  <c r="AQ139" i="2"/>
  <c r="AR81" i="2" s="1"/>
  <c r="AU153" i="2"/>
  <c r="AV67" i="2" s="1"/>
  <c r="AY151" i="2"/>
  <c r="AZ79" i="2" s="1"/>
  <c r="BC150" i="2"/>
  <c r="BD95" i="2" s="1"/>
  <c r="BG120" i="2"/>
  <c r="BH12" i="2" s="1"/>
  <c r="CE128" i="2"/>
  <c r="CF32" i="2" s="1"/>
  <c r="CA124" i="2"/>
  <c r="CB13" i="2" s="1"/>
  <c r="BW124" i="2"/>
  <c r="BX56" i="2" s="1"/>
  <c r="BS125" i="2"/>
  <c r="BT43" i="2" s="1"/>
  <c r="BO121" i="2"/>
  <c r="BP76" i="2" s="1"/>
  <c r="BL97" i="2"/>
  <c r="AJ132" i="2"/>
  <c r="AJ86" i="2"/>
  <c r="AJ122" i="2"/>
  <c r="AJ76" i="2"/>
  <c r="AJ33" i="2"/>
  <c r="CF59" i="2"/>
  <c r="CF94" i="2"/>
  <c r="CF97" i="2"/>
  <c r="CF101" i="2"/>
  <c r="AJ131" i="2"/>
  <c r="AJ126" i="2"/>
  <c r="AJ106" i="2"/>
  <c r="AJ96" i="2"/>
  <c r="AJ74" i="2"/>
  <c r="AJ69" i="2"/>
  <c r="AJ48" i="2"/>
  <c r="AJ42" i="2"/>
  <c r="AJ21" i="2"/>
  <c r="AJ116" i="2"/>
  <c r="AJ110" i="2"/>
  <c r="AJ89" i="2"/>
  <c r="AJ84" i="2"/>
  <c r="AJ62" i="2"/>
  <c r="AJ52" i="2"/>
  <c r="AJ30" i="2"/>
  <c r="AJ25" i="2"/>
  <c r="AJ10" i="2"/>
  <c r="AJ11" i="2"/>
  <c r="AJ19" i="2"/>
  <c r="AJ35" i="2"/>
  <c r="AJ39" i="2"/>
  <c r="AJ51" i="2"/>
  <c r="AJ55" i="2"/>
  <c r="AJ67" i="2"/>
  <c r="AJ71" i="2"/>
  <c r="AJ83" i="2"/>
  <c r="AJ87" i="2"/>
  <c r="AJ99" i="2"/>
  <c r="AJ103" i="2"/>
  <c r="AJ115" i="2"/>
  <c r="AJ119" i="2"/>
  <c r="AJ129" i="2"/>
  <c r="AJ6" i="2"/>
  <c r="AJ120" i="2"/>
  <c r="AJ114" i="2"/>
  <c r="AJ98" i="2"/>
  <c r="AJ93" i="2"/>
  <c r="AJ77" i="2"/>
  <c r="AJ72" i="2"/>
  <c r="AJ56" i="2"/>
  <c r="AJ50" i="2"/>
  <c r="AJ34" i="2"/>
  <c r="AJ29" i="2"/>
  <c r="AJ9" i="2"/>
  <c r="CF99" i="2" l="1"/>
  <c r="CF102" i="2"/>
  <c r="CF35" i="2"/>
  <c r="CF30" i="2"/>
  <c r="BT61" i="2"/>
  <c r="CF43" i="2"/>
  <c r="CF56" i="2"/>
  <c r="CF34" i="2"/>
  <c r="CF77" i="2"/>
  <c r="CF24" i="2"/>
  <c r="CF123" i="2"/>
  <c r="AR114" i="2"/>
  <c r="CF60" i="2"/>
  <c r="CF22" i="2"/>
  <c r="CF47" i="2"/>
  <c r="CF27" i="2"/>
  <c r="CF91" i="2"/>
  <c r="CF68" i="2"/>
  <c r="CF11" i="2"/>
  <c r="CF113" i="2"/>
  <c r="CF26" i="2"/>
  <c r="CF55" i="2"/>
  <c r="CF87" i="2"/>
  <c r="CF66" i="2"/>
  <c r="CF125" i="2"/>
  <c r="CF31" i="2"/>
  <c r="CF74" i="2"/>
  <c r="CF21" i="2"/>
  <c r="CF112" i="2"/>
  <c r="CF12" i="2"/>
  <c r="CF127" i="2"/>
  <c r="CF14" i="2"/>
  <c r="CF9" i="2"/>
  <c r="CF118" i="2"/>
  <c r="CF13" i="2"/>
  <c r="CF126" i="2"/>
  <c r="CF85" i="2"/>
  <c r="AN132" i="2"/>
  <c r="AV6" i="2"/>
  <c r="BT49" i="2"/>
  <c r="AN31" i="2"/>
  <c r="BP27" i="2"/>
  <c r="AV59" i="2"/>
  <c r="AV105" i="2"/>
  <c r="BT39" i="2"/>
  <c r="AR16" i="2"/>
  <c r="AR123" i="2"/>
  <c r="BT88" i="2"/>
  <c r="AR24" i="2"/>
  <c r="AR36" i="2"/>
  <c r="BT108" i="2"/>
  <c r="AR110" i="2"/>
  <c r="AR98" i="2"/>
  <c r="BP83" i="2"/>
  <c r="AV20" i="2"/>
  <c r="BP118" i="2"/>
  <c r="AR23" i="2"/>
  <c r="BP54" i="2"/>
  <c r="BP66" i="2"/>
  <c r="BP87" i="2"/>
  <c r="BP17" i="2"/>
  <c r="CF111" i="2"/>
  <c r="BP26" i="2"/>
  <c r="BP25" i="2"/>
  <c r="BX122" i="2"/>
  <c r="BP112" i="2"/>
  <c r="BP90" i="2"/>
  <c r="AZ69" i="2"/>
  <c r="AZ67" i="2"/>
  <c r="BP45" i="2"/>
  <c r="BP57" i="2"/>
  <c r="BP56" i="2"/>
  <c r="BX119" i="2"/>
  <c r="BP29" i="2"/>
  <c r="BX22" i="2"/>
  <c r="BD97" i="2"/>
  <c r="BP93" i="2"/>
  <c r="BD101" i="2"/>
  <c r="BP6" i="2"/>
  <c r="BP21" i="2"/>
  <c r="AV133" i="2"/>
  <c r="BD92" i="2"/>
  <c r="BP77" i="2"/>
  <c r="BP72" i="2"/>
  <c r="BP11" i="2"/>
  <c r="BT41" i="2"/>
  <c r="BT107" i="2"/>
  <c r="BT115" i="2"/>
  <c r="AR61" i="2"/>
  <c r="BT44" i="2"/>
  <c r="BD124" i="2"/>
  <c r="BD131" i="2"/>
  <c r="BD19" i="2"/>
  <c r="AR119" i="2"/>
  <c r="AR62" i="2"/>
  <c r="AR18" i="2"/>
  <c r="AR94" i="2"/>
  <c r="BT114" i="2"/>
  <c r="BT37" i="2"/>
  <c r="BT122" i="2"/>
  <c r="BD39" i="2"/>
  <c r="BD11" i="2"/>
  <c r="BX110" i="2"/>
  <c r="BX44" i="2"/>
  <c r="AN48" i="2"/>
  <c r="AR29" i="2"/>
  <c r="AR109" i="2"/>
  <c r="AZ33" i="2"/>
  <c r="CB55" i="2"/>
  <c r="AZ119" i="2"/>
  <c r="AZ65" i="2"/>
  <c r="CF116" i="2"/>
  <c r="CF51" i="2"/>
  <c r="CF16" i="2"/>
  <c r="CF88" i="2"/>
  <c r="CF62" i="2"/>
  <c r="CF25" i="2"/>
  <c r="CF18" i="2"/>
  <c r="CF48" i="2"/>
  <c r="CF76" i="2"/>
  <c r="CF103" i="2"/>
  <c r="CF15" i="2"/>
  <c r="CB22" i="2"/>
  <c r="BD65" i="2"/>
  <c r="BD9" i="2"/>
  <c r="BX66" i="2"/>
  <c r="BP30" i="2"/>
  <c r="BP48" i="2"/>
  <c r="BP78" i="2"/>
  <c r="BP53" i="2"/>
  <c r="BP102" i="2"/>
  <c r="AZ121" i="2"/>
  <c r="BP38" i="2"/>
  <c r="AV9" i="2"/>
  <c r="CF6" i="2"/>
  <c r="BP12" i="2"/>
  <c r="AN6" i="2"/>
  <c r="AV88" i="2"/>
  <c r="BP68" i="2"/>
  <c r="AZ122" i="2"/>
  <c r="AJ40" i="2"/>
  <c r="AJ61" i="2"/>
  <c r="AJ82" i="2"/>
  <c r="AJ104" i="2"/>
  <c r="AJ123" i="2"/>
  <c r="AJ125" i="2"/>
  <c r="AJ111" i="2"/>
  <c r="AJ95" i="2"/>
  <c r="AJ79" i="2"/>
  <c r="AJ63" i="2"/>
  <c r="AJ47" i="2"/>
  <c r="AJ27" i="2"/>
  <c r="AJ7" i="2"/>
  <c r="AZ110" i="2"/>
  <c r="AJ41" i="2"/>
  <c r="AJ68" i="2"/>
  <c r="AJ94" i="2"/>
  <c r="AJ124" i="2"/>
  <c r="AJ26" i="2"/>
  <c r="AJ53" i="2"/>
  <c r="AJ85" i="2"/>
  <c r="AJ112" i="2"/>
  <c r="AZ113" i="2"/>
  <c r="CF83" i="2"/>
  <c r="CF96" i="2"/>
  <c r="CF44" i="2"/>
  <c r="CF37" i="2"/>
  <c r="CF120" i="2"/>
  <c r="CF67" i="2"/>
  <c r="CF121" i="2"/>
  <c r="CF58" i="2"/>
  <c r="CF98" i="2"/>
  <c r="CF108" i="2"/>
  <c r="CF124" i="2"/>
  <c r="CF117" i="2"/>
  <c r="CF23" i="2"/>
  <c r="CF7" i="2"/>
  <c r="CF40" i="2"/>
  <c r="CF84" i="2"/>
  <c r="CF71" i="2"/>
  <c r="CF110" i="2"/>
  <c r="CF81" i="2"/>
  <c r="CF10" i="2"/>
  <c r="CF8" i="2"/>
  <c r="CF122" i="2"/>
  <c r="CF100" i="2"/>
  <c r="CF63" i="2"/>
  <c r="AJ38" i="2"/>
  <c r="AJ127" i="2"/>
  <c r="BP89" i="2"/>
  <c r="CB50" i="2"/>
  <c r="CB54" i="2"/>
  <c r="BP80" i="2"/>
  <c r="BP64" i="2"/>
  <c r="BP81" i="2"/>
  <c r="BP46" i="2"/>
  <c r="BP92" i="2"/>
  <c r="BP31" i="2"/>
  <c r="BP44" i="2"/>
  <c r="BP33" i="2"/>
  <c r="BP13" i="2"/>
  <c r="BP40" i="2"/>
  <c r="BP9" i="2"/>
  <c r="AZ71" i="2"/>
  <c r="AZ74" i="2"/>
  <c r="CB101" i="2"/>
  <c r="BP117" i="2"/>
  <c r="CF29" i="2"/>
  <c r="AV94" i="2"/>
  <c r="CF28" i="2"/>
  <c r="CF42" i="2"/>
  <c r="BP107" i="2"/>
  <c r="BP73" i="2"/>
  <c r="BP113" i="2"/>
  <c r="AV10" i="2"/>
  <c r="BP103" i="2"/>
  <c r="AV52" i="2"/>
  <c r="AJ17" i="2"/>
  <c r="AJ24" i="2"/>
  <c r="AJ45" i="2"/>
  <c r="AJ66" i="2"/>
  <c r="AJ88" i="2"/>
  <c r="AJ109" i="2"/>
  <c r="AJ128" i="2"/>
  <c r="AJ121" i="2"/>
  <c r="AJ107" i="2"/>
  <c r="AJ91" i="2"/>
  <c r="AJ75" i="2"/>
  <c r="AJ59" i="2"/>
  <c r="AJ43" i="2"/>
  <c r="AJ23" i="2"/>
  <c r="AJ18" i="2"/>
  <c r="AJ20" i="2"/>
  <c r="AJ46" i="2"/>
  <c r="AJ73" i="2"/>
  <c r="AJ105" i="2"/>
  <c r="AJ130" i="2"/>
  <c r="AJ32" i="2"/>
  <c r="AJ64" i="2"/>
  <c r="AJ90" i="2"/>
  <c r="AJ117" i="2"/>
  <c r="CF79" i="2"/>
  <c r="CF107" i="2"/>
  <c r="CF20" i="2"/>
  <c r="CF45" i="2"/>
  <c r="CF53" i="2"/>
  <c r="CF105" i="2"/>
  <c r="CF95" i="2"/>
  <c r="CF17" i="2"/>
  <c r="CF109" i="2"/>
  <c r="CF70" i="2"/>
  <c r="CF114" i="2"/>
  <c r="CF61" i="2"/>
  <c r="CF90" i="2"/>
  <c r="CF119" i="2"/>
  <c r="CF33" i="2"/>
  <c r="CF78" i="2"/>
  <c r="CF75" i="2"/>
  <c r="CF106" i="2"/>
  <c r="CF65" i="2"/>
  <c r="CF69" i="2"/>
  <c r="CF115" i="2"/>
  <c r="CF89" i="2"/>
  <c r="CF36" i="2"/>
  <c r="AJ81" i="2"/>
  <c r="CF72" i="2"/>
  <c r="BP119" i="2"/>
  <c r="BP75" i="2"/>
  <c r="BP55" i="2"/>
  <c r="BP99" i="2"/>
  <c r="BP51" i="2"/>
  <c r="BP28" i="2"/>
  <c r="BP91" i="2"/>
  <c r="BP58" i="2"/>
  <c r="BP23" i="2"/>
  <c r="BP70" i="2"/>
  <c r="AZ78" i="2"/>
  <c r="BP106" i="2"/>
  <c r="BP98" i="2"/>
  <c r="AV70" i="2"/>
  <c r="CF82" i="2"/>
  <c r="CF39" i="2"/>
  <c r="BP115" i="2"/>
  <c r="BP105" i="2"/>
  <c r="AV134" i="2"/>
  <c r="AV86" i="2"/>
  <c r="BP84" i="2"/>
  <c r="BT78" i="2"/>
  <c r="BT52" i="2"/>
  <c r="BT55" i="2"/>
  <c r="BT26" i="2"/>
  <c r="BT104" i="2"/>
  <c r="BT72" i="2"/>
  <c r="BT77" i="2"/>
  <c r="BT28" i="2"/>
  <c r="BT99" i="2"/>
  <c r="BT48" i="2"/>
  <c r="BT18" i="2"/>
  <c r="BT23" i="2"/>
  <c r="BT93" i="2"/>
  <c r="BT19" i="2"/>
  <c r="BT67" i="2"/>
  <c r="BT16" i="2"/>
  <c r="BT105" i="2"/>
  <c r="BT116" i="2"/>
  <c r="BT102" i="2"/>
  <c r="BT66" i="2"/>
  <c r="BT59" i="2"/>
  <c r="BT24" i="2"/>
  <c r="BT68" i="2"/>
  <c r="BT85" i="2"/>
  <c r="AR97" i="2"/>
  <c r="AR131" i="2"/>
  <c r="AR80" i="2"/>
  <c r="AR11" i="2"/>
  <c r="AR68" i="2"/>
  <c r="AR113" i="2"/>
  <c r="AR90" i="2"/>
  <c r="AR51" i="2"/>
  <c r="AR82" i="2"/>
  <c r="AR19" i="2"/>
  <c r="AR135" i="2"/>
  <c r="AR21" i="2"/>
  <c r="AR37" i="2"/>
  <c r="AR34" i="2"/>
  <c r="AR88" i="2"/>
  <c r="AR75" i="2"/>
  <c r="AR25" i="2"/>
  <c r="AR49" i="2"/>
  <c r="AR115" i="2"/>
  <c r="AR112" i="2"/>
  <c r="AR111" i="2"/>
  <c r="AR73" i="2"/>
  <c r="AR83" i="2"/>
  <c r="AR71" i="2"/>
  <c r="AR92" i="2"/>
  <c r="AR14" i="2"/>
  <c r="AR101" i="2"/>
  <c r="AR120" i="2"/>
  <c r="AR132" i="2"/>
  <c r="AR103" i="2"/>
  <c r="AR66" i="2"/>
  <c r="AR45" i="2"/>
  <c r="AR84" i="2"/>
  <c r="AR40" i="2"/>
  <c r="AR43" i="2"/>
  <c r="AR95" i="2"/>
  <c r="AR64" i="2"/>
  <c r="AR52" i="2"/>
  <c r="AR79" i="2"/>
  <c r="AR56" i="2"/>
  <c r="AR38" i="2"/>
  <c r="AR22" i="2"/>
  <c r="AR69" i="2"/>
  <c r="AR53" i="2"/>
  <c r="AR108" i="2"/>
  <c r="AR6" i="2"/>
  <c r="AR57" i="2"/>
  <c r="AR133" i="2"/>
  <c r="AR55" i="2"/>
  <c r="AR93" i="2"/>
  <c r="AR104" i="2"/>
  <c r="AR96" i="2"/>
  <c r="AR63" i="2"/>
  <c r="AR85" i="2"/>
  <c r="BT119" i="2"/>
  <c r="BT58" i="2"/>
  <c r="BT11" i="2"/>
  <c r="BT101" i="2"/>
  <c r="BT60" i="2"/>
  <c r="AR107" i="2"/>
  <c r="AR33" i="2"/>
  <c r="BT25" i="2"/>
  <c r="AR8" i="2"/>
  <c r="AR118" i="2"/>
  <c r="AR7" i="2"/>
  <c r="AR46" i="2"/>
  <c r="BT113" i="2"/>
  <c r="BT46" i="2"/>
  <c r="BT106" i="2"/>
  <c r="BT81" i="2"/>
  <c r="AR89" i="2"/>
  <c r="AR17" i="2"/>
  <c r="AR122" i="2"/>
  <c r="AR74" i="2"/>
  <c r="AR32" i="2"/>
  <c r="AR59" i="2"/>
  <c r="AR39" i="2"/>
  <c r="AR100" i="2"/>
  <c r="AR70" i="2"/>
  <c r="AR31" i="2"/>
  <c r="AR136" i="2"/>
  <c r="AR117" i="2"/>
  <c r="BT22" i="2"/>
  <c r="CB72" i="2"/>
  <c r="CB61" i="2"/>
  <c r="CB46" i="2"/>
  <c r="CB100" i="2"/>
  <c r="CB6" i="2"/>
  <c r="CB41" i="2"/>
  <c r="CB122" i="2"/>
  <c r="AZ48" i="2"/>
  <c r="AZ143" i="2"/>
  <c r="AZ104" i="2"/>
  <c r="AZ132" i="2"/>
  <c r="AZ96" i="2"/>
  <c r="AZ55" i="2"/>
  <c r="AZ144" i="2"/>
  <c r="AZ44" i="2"/>
  <c r="AZ124" i="2"/>
  <c r="AZ27" i="2"/>
  <c r="AZ147" i="2"/>
  <c r="AZ61" i="2"/>
  <c r="AZ26" i="2"/>
  <c r="AZ40" i="2"/>
  <c r="AZ88" i="2"/>
  <c r="AZ60" i="2"/>
  <c r="AZ8" i="2"/>
  <c r="AZ42" i="2"/>
  <c r="AJ113" i="2"/>
  <c r="AJ28" i="2"/>
  <c r="AJ65" i="2"/>
  <c r="AJ102" i="2"/>
  <c r="AJ16" i="2"/>
  <c r="AJ54" i="2"/>
  <c r="AJ101" i="2"/>
  <c r="AJ80" i="2"/>
  <c r="AJ58" i="2"/>
  <c r="AJ37" i="2"/>
  <c r="AJ13" i="2"/>
  <c r="AJ100" i="2"/>
  <c r="AJ78" i="2"/>
  <c r="AJ57" i="2"/>
  <c r="AJ36" i="2"/>
  <c r="AJ12" i="2"/>
  <c r="AJ14" i="2"/>
  <c r="AJ15" i="2"/>
  <c r="AJ31" i="2"/>
  <c r="AJ70" i="2"/>
  <c r="AJ108" i="2"/>
  <c r="AJ22" i="2"/>
  <c r="AJ60" i="2"/>
  <c r="AJ97" i="2"/>
  <c r="AJ8" i="2"/>
  <c r="BT12" i="2"/>
  <c r="BT96" i="2"/>
  <c r="BT121" i="2"/>
  <c r="BT74" i="2"/>
  <c r="BT9" i="2"/>
  <c r="BT111" i="2"/>
  <c r="BT33" i="2"/>
  <c r="AR47" i="2"/>
  <c r="AR72" i="2"/>
  <c r="AR42" i="2"/>
  <c r="BT103" i="2"/>
  <c r="AR87" i="2"/>
  <c r="AR125" i="2"/>
  <c r="AR58" i="2"/>
  <c r="AR50" i="2"/>
  <c r="AR128" i="2"/>
  <c r="AR129" i="2"/>
  <c r="AR134" i="2"/>
  <c r="AR44" i="2"/>
  <c r="BT97" i="2"/>
  <c r="BT84" i="2"/>
  <c r="BT89" i="2"/>
  <c r="BT7" i="2"/>
  <c r="BT76" i="2"/>
  <c r="BT20" i="2"/>
  <c r="BT27" i="2"/>
  <c r="BT120" i="2"/>
  <c r="BT83" i="2"/>
  <c r="AR13" i="2"/>
  <c r="AR106" i="2"/>
  <c r="BT10" i="2"/>
  <c r="BT91" i="2"/>
  <c r="AR54" i="2"/>
  <c r="BT95" i="2"/>
  <c r="BT71" i="2"/>
  <c r="BT86" i="2"/>
  <c r="BT98" i="2"/>
  <c r="BT38" i="2"/>
  <c r="BT110" i="2"/>
  <c r="BT79" i="2"/>
  <c r="BT51" i="2"/>
  <c r="BT32" i="2"/>
  <c r="BT36" i="2"/>
  <c r="BT90" i="2"/>
  <c r="BT92" i="2"/>
  <c r="BT70" i="2"/>
  <c r="AR138" i="2"/>
  <c r="AR121" i="2"/>
  <c r="AR67" i="2"/>
  <c r="AR78" i="2"/>
  <c r="BT56" i="2"/>
  <c r="BT73" i="2"/>
  <c r="AJ118" i="2"/>
  <c r="AJ44" i="2"/>
  <c r="AJ92" i="2"/>
  <c r="AZ123" i="2"/>
  <c r="CB84" i="2"/>
  <c r="AZ80" i="2"/>
  <c r="AZ25" i="2"/>
  <c r="AZ133" i="2"/>
  <c r="AZ109" i="2"/>
  <c r="AR41" i="2"/>
  <c r="AR77" i="2"/>
  <c r="AR99" i="2"/>
  <c r="AR86" i="2"/>
  <c r="AR124" i="2"/>
  <c r="AR12" i="2"/>
  <c r="AR137" i="2"/>
  <c r="AR60" i="2"/>
  <c r="AR127" i="2"/>
  <c r="AR76" i="2"/>
  <c r="AR130" i="2"/>
  <c r="AR126" i="2"/>
  <c r="BP32" i="2"/>
  <c r="BP14" i="2"/>
  <c r="BP104" i="2"/>
  <c r="CF52" i="2"/>
  <c r="AV75" i="2"/>
  <c r="AV114" i="2"/>
  <c r="BP116" i="2"/>
  <c r="BX30" i="2"/>
  <c r="BL110" i="2"/>
  <c r="BD21" i="2"/>
  <c r="BD122" i="2"/>
  <c r="BX16" i="2"/>
  <c r="BD114" i="2"/>
  <c r="BD83" i="2"/>
  <c r="BD51" i="2"/>
  <c r="BD58" i="2"/>
  <c r="BD68" i="2"/>
  <c r="BX84" i="2"/>
  <c r="BX98" i="2"/>
  <c r="BX77" i="2"/>
  <c r="BD121" i="2"/>
  <c r="BD84" i="2"/>
  <c r="BX28" i="2"/>
  <c r="BX46" i="2"/>
  <c r="AN10" i="2"/>
  <c r="AN19" i="2"/>
  <c r="AN83" i="2"/>
  <c r="AV130" i="2"/>
  <c r="AV144" i="2"/>
  <c r="BP100" i="2"/>
  <c r="BP20" i="2"/>
  <c r="BP43" i="2"/>
  <c r="BD134" i="2"/>
  <c r="BX29" i="2"/>
  <c r="BD93" i="2"/>
  <c r="BD63" i="2"/>
  <c r="BD104" i="2"/>
  <c r="BD102" i="2"/>
  <c r="BD141" i="2"/>
  <c r="BD74" i="2"/>
  <c r="BX23" i="2"/>
  <c r="BX36" i="2"/>
  <c r="BX62" i="2"/>
  <c r="BX52" i="2"/>
  <c r="BX58" i="2"/>
  <c r="BX32" i="2"/>
  <c r="BX38" i="2"/>
  <c r="AN46" i="2"/>
  <c r="AN80" i="2"/>
  <c r="AN95" i="2"/>
  <c r="BD61" i="2"/>
  <c r="CF80" i="2"/>
  <c r="BP7" i="2"/>
  <c r="BP37" i="2"/>
  <c r="BP34" i="2"/>
  <c r="BP59" i="2"/>
  <c r="BP47" i="2"/>
  <c r="BD64" i="2"/>
  <c r="BD143" i="2"/>
  <c r="BX87" i="2"/>
  <c r="BX93" i="2"/>
  <c r="BD105" i="2"/>
  <c r="BD112" i="2"/>
  <c r="BD69" i="2"/>
  <c r="BD149" i="2"/>
  <c r="BD56" i="2"/>
  <c r="BD148" i="2"/>
  <c r="BX86" i="2"/>
  <c r="BX72" i="2"/>
  <c r="BX82" i="2"/>
  <c r="BD35" i="2"/>
  <c r="BX57" i="2"/>
  <c r="BX69" i="2"/>
  <c r="AN78" i="2"/>
  <c r="AN112" i="2"/>
  <c r="BX114" i="2"/>
  <c r="AN133" i="2"/>
  <c r="AN128" i="2"/>
  <c r="AN77" i="2"/>
  <c r="AN105" i="2"/>
  <c r="AN41" i="2"/>
  <c r="AN101" i="2"/>
  <c r="AN37" i="2"/>
  <c r="AN65" i="2"/>
  <c r="AN121" i="2"/>
  <c r="AN99" i="2"/>
  <c r="AN67" i="2"/>
  <c r="AN35" i="2"/>
  <c r="AN129" i="2"/>
  <c r="AN110" i="2"/>
  <c r="AN79" i="2"/>
  <c r="AN47" i="2"/>
  <c r="AN7" i="2"/>
  <c r="AN15" i="2"/>
  <c r="AN134" i="2"/>
  <c r="AN120" i="2"/>
  <c r="AN104" i="2"/>
  <c r="AN88" i="2"/>
  <c r="AN72" i="2"/>
  <c r="AN56" i="2"/>
  <c r="AN40" i="2"/>
  <c r="AN24" i="2"/>
  <c r="AN102" i="2"/>
  <c r="AN86" i="2"/>
  <c r="AN70" i="2"/>
  <c r="AN54" i="2"/>
  <c r="AN38" i="2"/>
  <c r="AN22" i="2"/>
  <c r="AN8" i="2"/>
  <c r="AN93" i="2"/>
  <c r="AN29" i="2"/>
  <c r="AN117" i="2"/>
  <c r="AN57" i="2"/>
  <c r="AN114" i="2"/>
  <c r="AN53" i="2"/>
  <c r="AN131" i="2"/>
  <c r="AN81" i="2"/>
  <c r="AN12" i="2"/>
  <c r="AN127" i="2"/>
  <c r="AN107" i="2"/>
  <c r="AN75" i="2"/>
  <c r="AN43" i="2"/>
  <c r="AN135" i="2"/>
  <c r="AN115" i="2"/>
  <c r="AN87" i="2"/>
  <c r="AN55" i="2"/>
  <c r="AN23" i="2"/>
  <c r="AN13" i="2"/>
  <c r="AN21" i="2"/>
  <c r="AN122" i="2"/>
  <c r="AN108" i="2"/>
  <c r="AN92" i="2"/>
  <c r="AN76" i="2"/>
  <c r="AN60" i="2"/>
  <c r="AN44" i="2"/>
  <c r="AN28" i="2"/>
  <c r="AN106" i="2"/>
  <c r="AN90" i="2"/>
  <c r="AN74" i="2"/>
  <c r="AN58" i="2"/>
  <c r="AN42" i="2"/>
  <c r="AN26" i="2"/>
  <c r="AN14" i="2"/>
  <c r="AN82" i="2"/>
  <c r="AN52" i="2"/>
  <c r="AN116" i="2"/>
  <c r="AN39" i="2"/>
  <c r="AN27" i="2"/>
  <c r="AN33" i="2"/>
  <c r="AN123" i="2"/>
  <c r="AN125" i="2"/>
  <c r="AN109" i="2"/>
  <c r="AZ37" i="2"/>
  <c r="AZ131" i="2"/>
  <c r="CB96" i="2"/>
  <c r="CB85" i="2"/>
  <c r="CB86" i="2"/>
  <c r="CB10" i="2"/>
  <c r="AZ11" i="2"/>
  <c r="AZ95" i="2"/>
  <c r="AZ128" i="2"/>
  <c r="AZ45" i="2"/>
  <c r="AZ130" i="2"/>
  <c r="AZ97" i="2"/>
  <c r="AZ15" i="2"/>
  <c r="AZ100" i="2"/>
  <c r="AZ126" i="2"/>
  <c r="AZ73" i="2"/>
  <c r="AZ70" i="2"/>
  <c r="AZ62" i="2"/>
  <c r="AZ22" i="2"/>
  <c r="AZ150" i="2"/>
  <c r="AN34" i="2"/>
  <c r="AN66" i="2"/>
  <c r="AN98" i="2"/>
  <c r="AN36" i="2"/>
  <c r="AN68" i="2"/>
  <c r="AN100" i="2"/>
  <c r="AN130" i="2"/>
  <c r="AN9" i="2"/>
  <c r="AN71" i="2"/>
  <c r="AN124" i="2"/>
  <c r="AN59" i="2"/>
  <c r="AN118" i="2"/>
  <c r="BP50" i="2"/>
  <c r="BP22" i="2"/>
  <c r="BP36" i="2"/>
  <c r="BP101" i="2"/>
  <c r="BP19" i="2"/>
  <c r="AN97" i="2"/>
  <c r="AN69" i="2"/>
  <c r="AN73" i="2"/>
  <c r="AN45" i="2"/>
  <c r="AN111" i="2"/>
  <c r="AN85" i="2"/>
  <c r="AN89" i="2"/>
  <c r="AN61" i="2"/>
  <c r="AN50" i="2"/>
  <c r="AN18" i="2"/>
  <c r="AN84" i="2"/>
  <c r="AN17" i="2"/>
  <c r="AN103" i="2"/>
  <c r="AN91" i="2"/>
  <c r="CB92" i="2"/>
  <c r="CB7" i="2"/>
  <c r="AZ56" i="2"/>
  <c r="AZ36" i="2"/>
  <c r="AZ18" i="2"/>
  <c r="AZ140" i="2"/>
  <c r="AZ41" i="2"/>
  <c r="AZ108" i="2"/>
  <c r="AZ106" i="2"/>
  <c r="AZ23" i="2"/>
  <c r="AZ34" i="2"/>
  <c r="AZ87" i="2"/>
  <c r="AZ120" i="2"/>
  <c r="AZ64" i="2"/>
  <c r="AZ35" i="2"/>
  <c r="AZ112" i="2"/>
  <c r="AZ139" i="2"/>
  <c r="AZ21" i="2"/>
  <c r="AZ145" i="2"/>
  <c r="AZ102" i="2"/>
  <c r="AZ6" i="2"/>
  <c r="AZ107" i="2"/>
  <c r="AZ46" i="2"/>
  <c r="AZ103" i="2"/>
  <c r="AZ101" i="2"/>
  <c r="AZ51" i="2"/>
  <c r="AZ127" i="2"/>
  <c r="AZ66" i="2"/>
  <c r="AZ9" i="2"/>
  <c r="AZ141" i="2"/>
  <c r="AZ149" i="2"/>
  <c r="CB45" i="2"/>
  <c r="CB47" i="2"/>
  <c r="AZ134" i="2"/>
  <c r="CB60" i="2"/>
  <c r="CB29" i="2"/>
  <c r="CB111" i="2"/>
  <c r="AZ68" i="2"/>
  <c r="AZ81" i="2"/>
  <c r="AZ20" i="2"/>
  <c r="AZ135" i="2"/>
  <c r="AZ90" i="2"/>
  <c r="AZ125" i="2"/>
  <c r="AZ14" i="2"/>
  <c r="AZ49" i="2"/>
  <c r="AZ50" i="2"/>
  <c r="AZ17" i="2"/>
  <c r="AZ138" i="2"/>
  <c r="AZ118" i="2"/>
  <c r="AZ111" i="2"/>
  <c r="AZ24" i="2"/>
  <c r="AN30" i="2"/>
  <c r="AN62" i="2"/>
  <c r="AN94" i="2"/>
  <c r="AN32" i="2"/>
  <c r="AN64" i="2"/>
  <c r="AN96" i="2"/>
  <c r="AN126" i="2"/>
  <c r="AN11" i="2"/>
  <c r="AN63" i="2"/>
  <c r="AN51" i="2"/>
  <c r="AN113" i="2"/>
  <c r="AN49" i="2"/>
  <c r="AN20" i="2"/>
  <c r="AN25" i="2"/>
  <c r="AN136" i="2"/>
  <c r="AN119" i="2"/>
  <c r="BP24" i="2"/>
  <c r="BP114" i="2"/>
  <c r="BP86" i="2"/>
  <c r="BP111" i="2"/>
  <c r="BP61" i="2"/>
  <c r="BP82" i="2"/>
  <c r="BP18" i="2"/>
  <c r="BP16" i="2"/>
  <c r="BP62" i="2"/>
  <c r="BP120" i="2"/>
  <c r="BP110" i="2"/>
  <c r="BP108" i="2"/>
  <c r="BP42" i="2"/>
  <c r="BP69" i="2"/>
  <c r="BP109" i="2"/>
  <c r="BP49" i="2"/>
  <c r="BP74" i="2"/>
  <c r="BP10" i="2"/>
  <c r="BP85" i="2"/>
  <c r="BP95" i="2"/>
  <c r="BP8" i="2"/>
  <c r="BP15" i="2"/>
  <c r="BP97" i="2"/>
  <c r="BP63" i="2"/>
  <c r="BP35" i="2"/>
  <c r="BP79" i="2"/>
  <c r="BP65" i="2"/>
  <c r="BP52" i="2"/>
  <c r="BP41" i="2"/>
  <c r="BP39" i="2"/>
  <c r="BP94" i="2"/>
  <c r="BP71" i="2"/>
  <c r="BP96" i="2"/>
  <c r="BP60" i="2"/>
  <c r="BP67" i="2"/>
  <c r="BP88" i="2"/>
  <c r="CF41" i="2"/>
  <c r="CF19" i="2"/>
  <c r="CF93" i="2"/>
  <c r="CF64" i="2"/>
  <c r="CF104" i="2"/>
  <c r="CF50" i="2"/>
  <c r="CF38" i="2"/>
  <c r="CF73" i="2"/>
  <c r="CF46" i="2"/>
  <c r="CF49" i="2"/>
  <c r="CF57" i="2"/>
  <c r="CF54" i="2"/>
  <c r="CF92" i="2"/>
  <c r="CF86" i="2"/>
  <c r="AV85" i="2"/>
  <c r="AV116" i="2"/>
  <c r="AV74" i="2"/>
  <c r="AV78" i="2"/>
  <c r="AV32" i="2"/>
  <c r="AV76" i="2"/>
  <c r="AV24" i="2"/>
  <c r="AV87" i="2"/>
  <c r="AV47" i="2"/>
  <c r="AV143" i="2"/>
  <c r="AV97" i="2"/>
  <c r="AV65" i="2"/>
  <c r="AV96" i="2"/>
  <c r="AV138" i="2"/>
  <c r="AV136" i="2"/>
  <c r="AV19" i="2"/>
  <c r="AV131" i="2"/>
  <c r="AV77" i="2"/>
  <c r="AV37" i="2"/>
  <c r="BT117" i="2"/>
  <c r="BD31" i="2"/>
  <c r="CB17" i="2"/>
  <c r="CB110" i="2"/>
  <c r="BD23" i="2"/>
  <c r="BD71" i="2"/>
  <c r="BD117" i="2"/>
  <c r="BD100" i="2"/>
  <c r="BD70" i="2"/>
  <c r="BD107" i="2"/>
  <c r="CB102" i="2"/>
  <c r="CB12" i="2"/>
  <c r="CB35" i="2"/>
  <c r="CB56" i="2"/>
  <c r="CB94" i="2"/>
  <c r="CB43" i="2"/>
  <c r="CB18" i="2"/>
  <c r="CB9" i="2"/>
  <c r="BD81" i="2"/>
  <c r="BD47" i="2"/>
  <c r="BD130" i="2"/>
  <c r="BD136" i="2"/>
  <c r="BD116" i="2"/>
  <c r="BD16" i="2"/>
  <c r="BD59" i="2"/>
  <c r="BD129" i="2"/>
  <c r="CB123" i="2"/>
  <c r="CB119" i="2"/>
  <c r="CB121" i="2"/>
  <c r="CB40" i="2"/>
  <c r="CB106" i="2"/>
  <c r="CB97" i="2"/>
  <c r="CB15" i="2"/>
  <c r="BD12" i="2"/>
  <c r="BD125" i="2"/>
  <c r="BD52" i="2"/>
  <c r="BD73" i="2"/>
  <c r="BD99" i="2"/>
  <c r="BD106" i="2"/>
  <c r="BD82" i="2"/>
  <c r="BD119" i="2"/>
  <c r="CB38" i="2"/>
  <c r="CB28" i="2"/>
  <c r="CB77" i="2"/>
  <c r="CB120" i="2"/>
  <c r="CB69" i="2"/>
  <c r="CB30" i="2"/>
  <c r="CB98" i="2"/>
  <c r="CB89" i="2"/>
  <c r="BD113" i="2"/>
  <c r="BD7" i="2"/>
  <c r="BD118" i="2"/>
  <c r="BD41" i="2"/>
  <c r="BD57" i="2"/>
  <c r="BD37" i="2"/>
  <c r="BD110" i="2"/>
  <c r="BD140" i="2"/>
  <c r="CB118" i="2"/>
  <c r="BD108" i="2"/>
  <c r="BD42" i="2"/>
  <c r="BD33" i="2"/>
  <c r="BD46" i="2"/>
  <c r="BX21" i="2"/>
  <c r="BD44" i="2"/>
  <c r="CB113" i="2"/>
  <c r="CB62" i="2"/>
  <c r="CB44" i="2"/>
  <c r="AR105" i="2"/>
  <c r="AR30" i="2"/>
  <c r="AR27" i="2"/>
  <c r="BD72" i="2"/>
  <c r="BD25" i="2"/>
  <c r="BD40" i="2"/>
  <c r="BD27" i="2"/>
  <c r="BD133" i="2"/>
  <c r="BD94" i="2"/>
  <c r="CB27" i="2"/>
  <c r="CB19" i="2"/>
  <c r="CB103" i="2"/>
  <c r="CB14" i="2"/>
  <c r="CB52" i="2"/>
  <c r="CB114" i="2"/>
  <c r="CB105" i="2"/>
  <c r="CB23" i="2"/>
  <c r="BD17" i="2"/>
  <c r="BD111" i="2"/>
  <c r="BD34" i="2"/>
  <c r="BD48" i="2"/>
  <c r="BD89" i="2"/>
  <c r="BD120" i="2"/>
  <c r="BD30" i="2"/>
  <c r="BD132" i="2"/>
  <c r="CB76" i="2"/>
  <c r="CB83" i="2"/>
  <c r="CB79" i="2"/>
  <c r="CB117" i="2"/>
  <c r="CB74" i="2"/>
  <c r="CB65" i="2"/>
  <c r="BD90" i="2"/>
  <c r="BD76" i="2"/>
  <c r="BD86" i="2"/>
  <c r="BD53" i="2"/>
  <c r="BD45" i="2"/>
  <c r="BD88" i="2"/>
  <c r="BD29" i="2"/>
  <c r="BD85" i="2"/>
  <c r="BD91" i="2"/>
  <c r="CB115" i="2"/>
  <c r="CB16" i="2"/>
  <c r="CB64" i="2"/>
  <c r="CB78" i="2"/>
  <c r="CB21" i="2"/>
  <c r="CB107" i="2"/>
  <c r="CB66" i="2"/>
  <c r="CB57" i="2"/>
  <c r="BD49" i="2"/>
  <c r="BD15" i="2"/>
  <c r="BD14" i="2"/>
  <c r="BD123" i="2"/>
  <c r="BD50" i="2"/>
  <c r="BD77" i="2"/>
  <c r="BD18" i="2"/>
  <c r="BD62" i="2"/>
  <c r="CB87" i="2"/>
  <c r="BD26" i="2"/>
  <c r="BD145" i="2"/>
  <c r="BD135" i="2"/>
  <c r="BD139" i="2"/>
  <c r="CB26" i="2"/>
  <c r="CB104" i="2"/>
  <c r="CB51" i="2"/>
  <c r="AR20" i="2"/>
  <c r="AR35" i="2"/>
  <c r="BD20" i="2"/>
  <c r="BD10" i="2"/>
  <c r="BD147" i="2"/>
  <c r="BD55" i="2"/>
  <c r="BD137" i="2"/>
  <c r="CB112" i="2"/>
  <c r="CB48" i="2"/>
  <c r="CB108" i="2"/>
  <c r="CB11" i="2"/>
  <c r="CB91" i="2"/>
  <c r="CB8" i="2"/>
  <c r="CB82" i="2"/>
  <c r="CB73" i="2"/>
  <c r="BD60" i="2"/>
  <c r="BD54" i="2"/>
  <c r="BD13" i="2"/>
  <c r="BD43" i="2"/>
  <c r="BD96" i="2"/>
  <c r="BD75" i="2"/>
  <c r="BD38" i="2"/>
  <c r="CB70" i="2"/>
  <c r="CB109" i="2"/>
  <c r="CB88" i="2"/>
  <c r="CB37" i="2"/>
  <c r="CB75" i="2"/>
  <c r="CB42" i="2"/>
  <c r="CB33" i="2"/>
  <c r="BD127" i="2"/>
  <c r="BD138" i="2"/>
  <c r="BD109" i="2"/>
  <c r="BD66" i="2"/>
  <c r="BD103" i="2"/>
  <c r="BD126" i="2"/>
  <c r="BD36" i="2"/>
  <c r="BD78" i="2"/>
  <c r="BD67" i="2"/>
  <c r="CB71" i="2"/>
  <c r="CB93" i="2"/>
  <c r="CB36" i="2"/>
  <c r="CB116" i="2"/>
  <c r="CB63" i="2"/>
  <c r="CB34" i="2"/>
  <c r="CB25" i="2"/>
  <c r="BD28" i="2"/>
  <c r="BD79" i="2"/>
  <c r="BD142" i="2"/>
  <c r="BD128" i="2"/>
  <c r="BD146" i="2"/>
  <c r="BD24" i="2"/>
  <c r="BD98" i="2"/>
  <c r="BD80" i="2"/>
  <c r="BD32" i="2"/>
  <c r="BD115" i="2"/>
  <c r="CB95" i="2"/>
  <c r="CB99" i="2"/>
  <c r="BD87" i="2"/>
  <c r="BD8" i="2"/>
  <c r="BD6" i="2"/>
  <c r="BD22" i="2"/>
  <c r="BD144" i="2"/>
  <c r="CB31" i="2"/>
  <c r="CB59" i="2"/>
  <c r="CB32" i="2"/>
  <c r="BX94" i="2"/>
  <c r="BX68" i="2"/>
  <c r="BX78" i="2"/>
  <c r="BX42" i="2"/>
  <c r="BX40" i="2"/>
  <c r="BX123" i="2"/>
  <c r="BX109" i="2"/>
  <c r="BX60" i="2"/>
  <c r="BX65" i="2"/>
  <c r="BX67" i="2"/>
  <c r="BX41" i="2"/>
  <c r="BX31" i="2"/>
  <c r="BX43" i="2"/>
  <c r="BX6" i="2"/>
  <c r="BX51" i="2"/>
  <c r="BX35" i="2"/>
  <c r="BX112" i="2"/>
  <c r="BX15" i="2"/>
  <c r="BX27" i="2"/>
  <c r="BX49" i="2"/>
  <c r="BX59" i="2"/>
  <c r="BX18" i="2"/>
  <c r="BX101" i="2"/>
  <c r="BX99" i="2"/>
  <c r="BX50" i="2"/>
  <c r="BX102" i="2"/>
  <c r="BX104" i="2"/>
  <c r="BX33" i="2"/>
  <c r="BX26" i="2"/>
  <c r="AV15" i="2"/>
  <c r="AV101" i="2"/>
  <c r="AV38" i="2"/>
  <c r="AV121" i="2"/>
  <c r="AV55" i="2"/>
  <c r="AV139" i="2"/>
  <c r="AV73" i="2"/>
  <c r="AV26" i="2"/>
  <c r="AV111" i="2"/>
  <c r="AV49" i="2"/>
  <c r="AV132" i="2"/>
  <c r="AV66" i="2"/>
  <c r="AV149" i="2"/>
  <c r="AV83" i="2"/>
  <c r="AV8" i="2"/>
  <c r="BX117" i="2"/>
  <c r="AV56" i="2"/>
  <c r="AV44" i="2"/>
  <c r="AV40" i="2"/>
  <c r="AV61" i="2"/>
  <c r="AV120" i="2"/>
  <c r="AV60" i="2"/>
  <c r="AV122" i="2"/>
  <c r="AV22" i="2"/>
  <c r="AV93" i="2"/>
  <c r="AV16" i="2"/>
  <c r="AV80" i="2"/>
  <c r="AV142" i="2"/>
  <c r="AV33" i="2"/>
  <c r="AV103" i="2"/>
  <c r="AV147" i="2"/>
  <c r="AV82" i="2"/>
  <c r="AV25" i="2"/>
  <c r="AV31" i="2"/>
  <c r="AV54" i="2"/>
  <c r="AV71" i="2"/>
  <c r="AV129" i="2"/>
  <c r="BX85" i="2"/>
  <c r="AV14" i="2"/>
  <c r="AV146" i="2"/>
  <c r="BL78" i="2"/>
  <c r="AV7" i="2"/>
  <c r="BL51" i="2"/>
  <c r="BX73" i="2"/>
  <c r="BX113" i="2"/>
  <c r="BX106" i="2"/>
  <c r="BX80" i="2"/>
  <c r="BX7" i="2"/>
  <c r="BX115" i="2"/>
  <c r="BX17" i="2"/>
  <c r="BX111" i="2"/>
  <c r="BX9" i="2"/>
  <c r="BX105" i="2"/>
  <c r="BX45" i="2"/>
  <c r="BX89" i="2"/>
  <c r="BX96" i="2"/>
  <c r="BX120" i="2"/>
  <c r="BX90" i="2"/>
  <c r="BX48" i="2"/>
  <c r="BX121" i="2"/>
  <c r="BX75" i="2"/>
  <c r="BX10" i="2"/>
  <c r="BX92" i="2"/>
  <c r="BX11" i="2"/>
  <c r="BX55" i="2"/>
  <c r="BX71" i="2"/>
  <c r="BX34" i="2"/>
  <c r="AV58" i="2"/>
  <c r="AV141" i="2"/>
  <c r="AV81" i="2"/>
  <c r="AV13" i="2"/>
  <c r="AV98" i="2"/>
  <c r="AV30" i="2"/>
  <c r="AV115" i="2"/>
  <c r="AV69" i="2"/>
  <c r="AV152" i="2"/>
  <c r="AV91" i="2"/>
  <c r="AV23" i="2"/>
  <c r="AV109" i="2"/>
  <c r="AV41" i="2"/>
  <c r="AV124" i="2"/>
  <c r="BX39" i="2"/>
  <c r="BX37" i="2"/>
  <c r="BX63" i="2"/>
  <c r="AV107" i="2"/>
  <c r="AV104" i="2"/>
  <c r="AV123" i="2"/>
  <c r="AV100" i="2"/>
  <c r="AV36" i="2"/>
  <c r="AV92" i="2"/>
  <c r="AV53" i="2"/>
  <c r="AV127" i="2"/>
  <c r="AV57" i="2"/>
  <c r="AV48" i="2"/>
  <c r="AV112" i="2"/>
  <c r="AV63" i="2"/>
  <c r="AV148" i="2"/>
  <c r="AV42" i="2"/>
  <c r="AV118" i="2"/>
  <c r="AV35" i="2"/>
  <c r="AV110" i="2"/>
  <c r="AV117" i="2"/>
  <c r="AV137" i="2"/>
  <c r="AV46" i="2"/>
  <c r="AV28" i="2"/>
  <c r="BL98" i="2"/>
  <c r="BL37" i="2"/>
  <c r="BL62" i="2"/>
  <c r="BL11" i="2"/>
  <c r="BL19" i="2"/>
  <c r="BX12" i="2"/>
  <c r="BX116" i="2"/>
  <c r="BX20" i="2"/>
  <c r="BX74" i="2"/>
  <c r="BX8" i="2"/>
  <c r="BX81" i="2"/>
  <c r="BX100" i="2"/>
  <c r="BX95" i="2"/>
  <c r="BX24" i="2"/>
  <c r="BX70" i="2"/>
  <c r="BX13" i="2"/>
  <c r="BX19" i="2"/>
  <c r="BX79" i="2"/>
  <c r="BX91" i="2"/>
  <c r="BX54" i="2"/>
  <c r="BX97" i="2"/>
  <c r="BX118" i="2"/>
  <c r="BX76" i="2"/>
  <c r="BX47" i="2"/>
  <c r="BX103" i="2"/>
  <c r="BX108" i="2"/>
  <c r="BX88" i="2"/>
  <c r="BX61" i="2"/>
  <c r="BX83" i="2"/>
  <c r="BX64" i="2"/>
  <c r="BX107" i="2"/>
  <c r="AV79" i="2"/>
  <c r="AV17" i="2"/>
  <c r="AV102" i="2"/>
  <c r="AV34" i="2"/>
  <c r="AV119" i="2"/>
  <c r="AV51" i="2"/>
  <c r="AV135" i="2"/>
  <c r="AV90" i="2"/>
  <c r="AV27" i="2"/>
  <c r="AV113" i="2"/>
  <c r="AV45" i="2"/>
  <c r="AV128" i="2"/>
  <c r="AV62" i="2"/>
  <c r="AV145" i="2"/>
  <c r="BX14" i="2"/>
  <c r="BX53" i="2"/>
  <c r="BX25" i="2"/>
  <c r="AV21" i="2"/>
  <c r="AV72" i="2"/>
  <c r="AV43" i="2"/>
  <c r="AV68" i="2"/>
  <c r="AV99" i="2"/>
  <c r="AV150" i="2"/>
  <c r="AV12" i="2"/>
  <c r="AV108" i="2"/>
  <c r="AV106" i="2"/>
  <c r="AV39" i="2"/>
  <c r="AV140" i="2"/>
  <c r="AV64" i="2"/>
  <c r="AV126" i="2"/>
  <c r="AV125" i="2"/>
  <c r="AV50" i="2"/>
  <c r="AV95" i="2"/>
  <c r="AV18" i="2"/>
  <c r="AV151" i="2"/>
  <c r="AV11" i="2"/>
  <c r="AV29" i="2"/>
  <c r="AV89" i="2"/>
  <c r="AV84" i="2"/>
  <c r="BL39" i="2"/>
  <c r="BH37" i="2"/>
  <c r="BL76" i="2"/>
  <c r="BL88" i="2"/>
  <c r="BL9" i="2"/>
  <c r="BL43" i="2"/>
  <c r="BL85" i="2"/>
  <c r="BL46" i="2"/>
  <c r="BL27" i="2"/>
  <c r="BL69" i="2"/>
  <c r="BL32" i="2"/>
  <c r="BL56" i="2"/>
  <c r="BL116" i="2"/>
  <c r="BL8" i="2"/>
  <c r="BL64" i="2"/>
  <c r="BL112" i="2"/>
  <c r="BL70" i="2"/>
  <c r="BL28" i="2"/>
  <c r="BL31" i="2"/>
  <c r="BL63" i="2"/>
  <c r="BL95" i="2"/>
  <c r="BL26" i="2"/>
  <c r="BL58" i="2"/>
  <c r="BL90" i="2"/>
  <c r="BL77" i="2"/>
  <c r="BL12" i="2"/>
  <c r="BL61" i="2"/>
  <c r="BL89" i="2"/>
  <c r="BL93" i="2"/>
  <c r="BL21" i="2"/>
  <c r="BL65" i="2"/>
  <c r="BL113" i="2"/>
  <c r="BL118" i="2"/>
  <c r="BL49" i="2"/>
  <c r="BL91" i="2"/>
  <c r="BL104" i="2"/>
  <c r="BL96" i="2"/>
  <c r="BL107" i="2"/>
  <c r="BL30" i="2"/>
  <c r="BL86" i="2"/>
  <c r="BL36" i="2"/>
  <c r="BL94" i="2"/>
  <c r="BL92" i="2"/>
  <c r="BL48" i="2"/>
  <c r="BL15" i="2"/>
  <c r="BL47" i="2"/>
  <c r="BL79" i="2"/>
  <c r="BL111" i="2"/>
  <c r="BL10" i="2"/>
  <c r="BL42" i="2"/>
  <c r="BL74" i="2"/>
  <c r="BL106" i="2"/>
  <c r="BL83" i="2"/>
  <c r="BL115" i="2"/>
  <c r="BL54" i="2"/>
  <c r="BL33" i="2"/>
  <c r="BL75" i="2"/>
  <c r="BL20" i="2"/>
  <c r="BL17" i="2"/>
  <c r="BL59" i="2"/>
  <c r="BL105" i="2"/>
  <c r="BL117" i="2"/>
  <c r="BL44" i="2"/>
  <c r="BL100" i="2"/>
  <c r="BL52" i="2"/>
  <c r="BL108" i="2"/>
  <c r="BL6" i="2"/>
  <c r="BL80" i="2"/>
  <c r="BL38" i="2"/>
  <c r="BL23" i="2"/>
  <c r="BL55" i="2"/>
  <c r="BL87" i="2"/>
  <c r="BL119" i="2"/>
  <c r="BL18" i="2"/>
  <c r="BL50" i="2"/>
  <c r="BL82" i="2"/>
  <c r="BL114" i="2"/>
  <c r="BL13" i="2"/>
  <c r="BL35" i="2"/>
  <c r="BL45" i="2"/>
  <c r="BL120" i="2"/>
  <c r="BL73" i="2"/>
  <c r="BL41" i="2"/>
  <c r="BL109" i="2"/>
  <c r="AZ142" i="2"/>
  <c r="AZ91" i="2"/>
  <c r="AZ54" i="2"/>
  <c r="AZ72" i="2"/>
  <c r="AZ105" i="2"/>
  <c r="AZ47" i="2"/>
  <c r="AZ117" i="2"/>
  <c r="AZ38" i="2"/>
  <c r="AZ115" i="2"/>
  <c r="AZ94" i="2"/>
  <c r="AZ129" i="2"/>
  <c r="AZ148" i="2"/>
  <c r="AZ76" i="2"/>
  <c r="AZ77" i="2"/>
  <c r="AZ52" i="2"/>
  <c r="AZ93" i="2"/>
  <c r="AZ13" i="2"/>
  <c r="AZ89" i="2"/>
  <c r="AZ31" i="2"/>
  <c r="AZ137" i="2"/>
  <c r="AZ75" i="2"/>
  <c r="AZ82" i="2"/>
  <c r="AZ136" i="2"/>
  <c r="AZ10" i="2"/>
  <c r="AZ59" i="2"/>
  <c r="AZ32" i="2"/>
  <c r="AZ86" i="2"/>
  <c r="BH77" i="2"/>
  <c r="BH17" i="2"/>
  <c r="BH110" i="2"/>
  <c r="BL71" i="2"/>
  <c r="BH105" i="2"/>
  <c r="BL102" i="2"/>
  <c r="BH45" i="2"/>
  <c r="BL14" i="2"/>
  <c r="BH111" i="2"/>
  <c r="BL81" i="2"/>
  <c r="BL84" i="2"/>
  <c r="BL53" i="2"/>
  <c r="BH71" i="2"/>
  <c r="BH72" i="2"/>
  <c r="BH76" i="2"/>
  <c r="BH43" i="2"/>
  <c r="BH96" i="2"/>
  <c r="BH80" i="2"/>
  <c r="AZ116" i="2"/>
  <c r="BT69" i="2"/>
  <c r="BT35" i="2"/>
  <c r="BT100" i="2"/>
  <c r="BT87" i="2"/>
  <c r="BT57" i="2"/>
  <c r="BT21" i="2"/>
  <c r="BT109" i="2"/>
  <c r="BT54" i="2"/>
  <c r="BT53" i="2"/>
  <c r="BT8" i="2"/>
  <c r="BT63" i="2"/>
  <c r="BT65" i="2"/>
  <c r="BT40" i="2"/>
  <c r="BT47" i="2"/>
  <c r="BT17" i="2"/>
  <c r="BT112" i="2"/>
  <c r="BT82" i="2"/>
  <c r="BT75" i="2"/>
  <c r="BT94" i="2"/>
  <c r="BT6" i="2"/>
  <c r="BT13" i="2"/>
  <c r="BT118" i="2"/>
  <c r="BT62" i="2"/>
  <c r="BT14" i="2"/>
  <c r="BT42" i="2"/>
  <c r="BT31" i="2"/>
  <c r="BT15" i="2"/>
  <c r="BT123" i="2"/>
  <c r="BT80" i="2"/>
  <c r="BT50" i="2"/>
  <c r="BT64" i="2"/>
  <c r="BT34" i="2"/>
  <c r="BT45" i="2"/>
  <c r="BT30" i="2"/>
  <c r="BT29" i="2"/>
  <c r="BT124" i="2"/>
  <c r="BH119" i="2"/>
  <c r="BH68" i="2"/>
  <c r="BH101" i="2"/>
  <c r="BH102" i="2"/>
  <c r="BH28" i="2"/>
  <c r="BH91" i="2"/>
  <c r="BH70" i="2"/>
  <c r="BH20" i="2"/>
  <c r="BH35" i="2"/>
  <c r="BL67" i="2"/>
  <c r="BL40" i="2"/>
  <c r="BL101" i="2"/>
  <c r="BL57" i="2"/>
  <c r="AZ12" i="2"/>
  <c r="AZ84" i="2"/>
  <c r="AZ53" i="2"/>
  <c r="AZ28" i="2"/>
  <c r="AZ58" i="2"/>
  <c r="BH117" i="2"/>
  <c r="BL66" i="2"/>
  <c r="BH26" i="2"/>
  <c r="BL7" i="2"/>
  <c r="BL16" i="2"/>
  <c r="BL22" i="2"/>
  <c r="BH15" i="2"/>
  <c r="BL68" i="2"/>
  <c r="BH82" i="2"/>
  <c r="BH44" i="2"/>
  <c r="BL29" i="2"/>
  <c r="BH99" i="2"/>
  <c r="BH19" i="2"/>
  <c r="BH6" i="2"/>
  <c r="BH47" i="2"/>
  <c r="BH75" i="2"/>
  <c r="BH56" i="2"/>
  <c r="BH34" i="2"/>
  <c r="BH42" i="2"/>
  <c r="BH104" i="2"/>
  <c r="BH31" i="2"/>
  <c r="BH114" i="2"/>
  <c r="BH30" i="2"/>
  <c r="BH86" i="2"/>
  <c r="BH81" i="2"/>
  <c r="BH10" i="2"/>
  <c r="BH66" i="2"/>
  <c r="BH57" i="2"/>
  <c r="BH118" i="2"/>
  <c r="BH79" i="2"/>
  <c r="BH25" i="2"/>
  <c r="BH113" i="2"/>
  <c r="BH23" i="2"/>
  <c r="BH85" i="2"/>
  <c r="BH14" i="2"/>
  <c r="BH58" i="2"/>
  <c r="BH100" i="2"/>
  <c r="BH7" i="2"/>
  <c r="BH49" i="2"/>
  <c r="BH103" i="2"/>
  <c r="BH115" i="2"/>
  <c r="BH87" i="2"/>
  <c r="BH16" i="2"/>
  <c r="BH112" i="2"/>
  <c r="BH67" i="2"/>
  <c r="BH83" i="2"/>
  <c r="BH64" i="2"/>
  <c r="BH62" i="2"/>
  <c r="BH11" i="2"/>
  <c r="BH106" i="2"/>
  <c r="BH13" i="2"/>
  <c r="BH59" i="2"/>
  <c r="BH40" i="2"/>
  <c r="BH50" i="2"/>
  <c r="BH54" i="2"/>
  <c r="BH60" i="2"/>
  <c r="BH116" i="2"/>
  <c r="BH38" i="2"/>
  <c r="BH94" i="2"/>
  <c r="BH33" i="2"/>
  <c r="BH63" i="2"/>
  <c r="BH53" i="2"/>
  <c r="BH36" i="2"/>
  <c r="BH78" i="2"/>
  <c r="BH29" i="2"/>
  <c r="BH73" i="2"/>
  <c r="BH109" i="2"/>
  <c r="BH65" i="2"/>
  <c r="BH8" i="2"/>
  <c r="BH48" i="2"/>
  <c r="BH51" i="2"/>
  <c r="BH32" i="2"/>
  <c r="BH98" i="2"/>
  <c r="BH107" i="2"/>
  <c r="BH88" i="2"/>
  <c r="BH95" i="2"/>
  <c r="BH27" i="2"/>
  <c r="BH92" i="2"/>
  <c r="BH84" i="2"/>
  <c r="BH18" i="2"/>
  <c r="BH74" i="2"/>
  <c r="BH41" i="2"/>
  <c r="BH52" i="2"/>
  <c r="BH108" i="2"/>
  <c r="BH21" i="2"/>
  <c r="BH55" i="2"/>
  <c r="BH93" i="2"/>
  <c r="BH9" i="2"/>
  <c r="BH69" i="2"/>
  <c r="BH46" i="2"/>
  <c r="BH90" i="2"/>
  <c r="BH39" i="2"/>
  <c r="BH89" i="2"/>
  <c r="BH97" i="2"/>
  <c r="BL24" i="2"/>
  <c r="BH61" i="2"/>
  <c r="BL34" i="2"/>
  <c r="BL103" i="2"/>
  <c r="BL60" i="2"/>
  <c r="BL72" i="2"/>
  <c r="BH22" i="2"/>
  <c r="BL99" i="2"/>
  <c r="BL25" i="2"/>
  <c r="BH24" i="2"/>
  <c r="AZ85" i="2"/>
  <c r="AZ19" i="2"/>
  <c r="AZ63" i="2"/>
  <c r="AZ7" i="2"/>
  <c r="AZ29" i="2"/>
  <c r="AZ30" i="2"/>
  <c r="AZ99" i="2"/>
  <c r="AZ146" i="2"/>
  <c r="AZ98" i="2"/>
  <c r="AZ114" i="2"/>
  <c r="AZ39" i="2"/>
  <c r="AZ57" i="2"/>
  <c r="AZ16" i="2"/>
  <c r="AZ92" i="2"/>
  <c r="AZ83" i="2"/>
  <c r="AZ43" i="2"/>
  <c r="CB81" i="2"/>
  <c r="CB90" i="2"/>
  <c r="CB20" i="2"/>
  <c r="CB68" i="2"/>
  <c r="CB39" i="2"/>
  <c r="CB67" i="2"/>
  <c r="AR10" i="2"/>
  <c r="AR28" i="2"/>
  <c r="AR15" i="2"/>
  <c r="AR48" i="2"/>
  <c r="AR116" i="2"/>
  <c r="CB80" i="2"/>
  <c r="CB49" i="2"/>
  <c r="CB58" i="2"/>
  <c r="CB53" i="2"/>
  <c r="CB24" i="2"/>
  <c r="AR102" i="2"/>
  <c r="AR9" i="2"/>
  <c r="AR65" i="2"/>
  <c r="AR26" i="2"/>
  <c r="AR91" i="2"/>
</calcChain>
</file>

<file path=xl/sharedStrings.xml><?xml version="1.0" encoding="utf-8"?>
<sst xmlns="http://schemas.openxmlformats.org/spreadsheetml/2006/main" count="2690" uniqueCount="554">
  <si>
    <r>
      <rPr>
        <b/>
        <sz val="11"/>
        <rFont val="Arial"/>
        <family val="2"/>
      </rPr>
      <t>Direktes Schweizergeschäft Schadenversicherung</t>
    </r>
    <r>
      <rPr>
        <sz val="11"/>
        <rFont val="Arial"/>
        <family val="2"/>
      </rPr>
      <t xml:space="preserve">
</t>
    </r>
    <r>
      <rPr>
        <b/>
        <i/>
        <sz val="11"/>
        <rFont val="Arial"/>
        <family val="2"/>
      </rPr>
      <t>Affaires suisses directes Assurance dommages</t>
    </r>
    <r>
      <rPr>
        <sz val="11"/>
        <rFont val="Arial"/>
        <family val="2"/>
      </rPr>
      <t xml:space="preserve">
</t>
    </r>
    <r>
      <rPr>
        <sz val="9"/>
        <rFont val="Arial"/>
        <family val="2"/>
      </rPr>
      <t xml:space="preserve">(Quelle: BPV und Finma Bericht / </t>
    </r>
    <r>
      <rPr>
        <i/>
        <sz val="9"/>
        <rFont val="Arial"/>
        <family val="2"/>
      </rPr>
      <t>Source: Rapport de l’OFAP et de la Finma</t>
    </r>
    <r>
      <rPr>
        <sz val="9"/>
        <rFont val="Arial"/>
        <family val="2"/>
      </rPr>
      <t xml:space="preserve">) </t>
    </r>
  </si>
  <si>
    <r>
      <t xml:space="preserve">Schadenversicherung Total 2019
</t>
    </r>
    <r>
      <rPr>
        <b/>
        <i/>
        <sz val="9"/>
        <rFont val="Arial"/>
        <family val="2"/>
      </rPr>
      <t>Total assurance dommages 2019</t>
    </r>
  </si>
  <si>
    <r>
      <t xml:space="preserve">Schadenversicherung Total 2018
</t>
    </r>
    <r>
      <rPr>
        <b/>
        <i/>
        <sz val="9"/>
        <rFont val="Arial"/>
        <family val="2"/>
      </rPr>
      <t>Total assurance dommages 2018</t>
    </r>
  </si>
  <si>
    <r>
      <t xml:space="preserve">Schadenversicherung Total 2017
</t>
    </r>
    <r>
      <rPr>
        <b/>
        <i/>
        <sz val="9"/>
        <rFont val="Arial"/>
        <family val="2"/>
      </rPr>
      <t>Total assurance dommages 2017</t>
    </r>
  </si>
  <si>
    <r>
      <t xml:space="preserve">Schadenversicherung Total 2016
</t>
    </r>
    <r>
      <rPr>
        <b/>
        <i/>
        <sz val="9"/>
        <rFont val="Arial"/>
        <family val="2"/>
      </rPr>
      <t>Total assurance dommages 2016</t>
    </r>
  </si>
  <si>
    <r>
      <t xml:space="preserve">Schadenversicherung Total 2015
</t>
    </r>
    <r>
      <rPr>
        <b/>
        <i/>
        <sz val="9"/>
        <rFont val="Arial"/>
        <family val="2"/>
      </rPr>
      <t>Total assurance dommages 2015</t>
    </r>
  </si>
  <si>
    <r>
      <t xml:space="preserve">Schadenversicherung Total 2014
</t>
    </r>
    <r>
      <rPr>
        <b/>
        <i/>
        <sz val="9"/>
        <rFont val="Arial"/>
        <family val="2"/>
      </rPr>
      <t>Total assurance dommages 2014</t>
    </r>
  </si>
  <si>
    <r>
      <t xml:space="preserve">Schadenversicherung Total 2013
</t>
    </r>
    <r>
      <rPr>
        <b/>
        <i/>
        <sz val="9"/>
        <rFont val="Arial"/>
        <family val="2"/>
      </rPr>
      <t>Total assurance dommages 2013</t>
    </r>
  </si>
  <si>
    <r>
      <t xml:space="preserve">Schadenversicherung Total 2012
</t>
    </r>
    <r>
      <rPr>
        <b/>
        <i/>
        <sz val="9"/>
        <rFont val="Arial"/>
        <family val="2"/>
      </rPr>
      <t>Total assurance dommages 2012</t>
    </r>
  </si>
  <si>
    <r>
      <t xml:space="preserve">Schadenversicherung Total 2011
</t>
    </r>
    <r>
      <rPr>
        <b/>
        <i/>
        <sz val="9"/>
        <rFont val="Arial"/>
        <family val="2"/>
      </rPr>
      <t>Total assurance dommages 2011</t>
    </r>
  </si>
  <si>
    <r>
      <t xml:space="preserve">Schadenversicherung Total 2010
</t>
    </r>
    <r>
      <rPr>
        <b/>
        <i/>
        <sz val="9"/>
        <rFont val="Arial"/>
        <family val="2"/>
      </rPr>
      <t>Total assurance dommages 2010</t>
    </r>
  </si>
  <si>
    <r>
      <t xml:space="preserve">Schadenversicherung Total 2009
</t>
    </r>
    <r>
      <rPr>
        <b/>
        <i/>
        <sz val="9"/>
        <rFont val="Arial"/>
        <family val="2"/>
      </rPr>
      <t>Total assurance dommages 2009</t>
    </r>
  </si>
  <si>
    <r>
      <t xml:space="preserve">Schadenversicherung Total 2008
</t>
    </r>
    <r>
      <rPr>
        <b/>
        <i/>
        <sz val="9"/>
        <rFont val="Arial"/>
        <family val="2"/>
      </rPr>
      <t>Total assurance dommages 2008</t>
    </r>
  </si>
  <si>
    <r>
      <t xml:space="preserve">Schadenversicherung Total 2007
</t>
    </r>
    <r>
      <rPr>
        <b/>
        <i/>
        <sz val="9"/>
        <rFont val="Arial"/>
        <family val="2"/>
      </rPr>
      <t>Total assurance dommages 2007</t>
    </r>
  </si>
  <si>
    <r>
      <t xml:space="preserve">Schadenversicherung Total 2006
</t>
    </r>
    <r>
      <rPr>
        <b/>
        <i/>
        <sz val="9"/>
        <rFont val="Arial"/>
        <family val="2"/>
      </rPr>
      <t>Total assurance dommages 2006</t>
    </r>
  </si>
  <si>
    <r>
      <t xml:space="preserve">Schadenversicherung Total 2005
</t>
    </r>
    <r>
      <rPr>
        <b/>
        <i/>
        <sz val="9"/>
        <rFont val="Arial"/>
        <family val="2"/>
      </rPr>
      <t>Total</t>
    </r>
    <r>
      <rPr>
        <b/>
        <sz val="9"/>
        <rFont val="Arial"/>
        <family val="2"/>
      </rPr>
      <t xml:space="preserve"> </t>
    </r>
    <r>
      <rPr>
        <b/>
        <i/>
        <sz val="9"/>
        <rFont val="Arial"/>
        <family val="2"/>
      </rPr>
      <t>assurance dommages 2005</t>
    </r>
  </si>
  <si>
    <r>
      <t xml:space="preserve">Schadenversicherung Total 2004
</t>
    </r>
    <r>
      <rPr>
        <b/>
        <i/>
        <sz val="9"/>
        <rFont val="Arial"/>
        <family val="2"/>
      </rPr>
      <t>Total</t>
    </r>
    <r>
      <rPr>
        <b/>
        <sz val="9"/>
        <rFont val="Arial"/>
        <family val="2"/>
      </rPr>
      <t xml:space="preserve"> </t>
    </r>
    <r>
      <rPr>
        <b/>
        <i/>
        <sz val="9"/>
        <rFont val="Arial"/>
        <family val="2"/>
      </rPr>
      <t>assurance dommages 2004</t>
    </r>
  </si>
  <si>
    <r>
      <t xml:space="preserve">Schadenversicherung Total 2003
</t>
    </r>
    <r>
      <rPr>
        <b/>
        <i/>
        <sz val="9"/>
        <rFont val="Arial"/>
        <family val="2"/>
      </rPr>
      <t>Total</t>
    </r>
    <r>
      <rPr>
        <b/>
        <sz val="9"/>
        <rFont val="Arial"/>
        <family val="2"/>
      </rPr>
      <t xml:space="preserve"> </t>
    </r>
    <r>
      <rPr>
        <b/>
        <i/>
        <sz val="9"/>
        <rFont val="Arial"/>
        <family val="2"/>
      </rPr>
      <t>assurance dommages 2003</t>
    </r>
  </si>
  <si>
    <r>
      <t xml:space="preserve">Schadenversicherung Total 2002
</t>
    </r>
    <r>
      <rPr>
        <b/>
        <i/>
        <sz val="9"/>
        <rFont val="Arial"/>
        <family val="2"/>
      </rPr>
      <t>Total</t>
    </r>
    <r>
      <rPr>
        <b/>
        <sz val="9"/>
        <rFont val="Arial"/>
        <family val="2"/>
      </rPr>
      <t xml:space="preserve"> </t>
    </r>
    <r>
      <rPr>
        <b/>
        <i/>
        <sz val="9"/>
        <rFont val="Arial"/>
        <family val="2"/>
      </rPr>
      <t>assurance dommages 2002</t>
    </r>
  </si>
  <si>
    <r>
      <t xml:space="preserve">Schadenversicherung Total 2001
</t>
    </r>
    <r>
      <rPr>
        <b/>
        <i/>
        <sz val="9"/>
        <rFont val="Arial"/>
        <family val="2"/>
      </rPr>
      <t>Total</t>
    </r>
    <r>
      <rPr>
        <b/>
        <sz val="9"/>
        <rFont val="Arial"/>
        <family val="2"/>
      </rPr>
      <t xml:space="preserve"> </t>
    </r>
    <r>
      <rPr>
        <b/>
        <i/>
        <sz val="9"/>
        <rFont val="Arial"/>
        <family val="2"/>
      </rPr>
      <t>assurance dommages 2001</t>
    </r>
  </si>
  <si>
    <r>
      <t xml:space="preserve">Gebuchte Brutto Prämien
in CHF 
</t>
    </r>
    <r>
      <rPr>
        <b/>
        <i/>
        <sz val="9"/>
        <rFont val="Arial"/>
        <family val="2"/>
      </rPr>
      <t>Primes émises en de CHF</t>
    </r>
  </si>
  <si>
    <r>
      <t xml:space="preserve">Marktanteil in der CH  
</t>
    </r>
    <r>
      <rPr>
        <b/>
        <i/>
        <sz val="9"/>
        <rFont val="Arial"/>
        <family val="2"/>
      </rPr>
      <t>Part du marché 
en Suisse</t>
    </r>
  </si>
  <si>
    <r>
      <t xml:space="preserve">Gebuchte Brutto Prämien
in 1000 CHF 
</t>
    </r>
    <r>
      <rPr>
        <b/>
        <i/>
        <sz val="9"/>
        <rFont val="Arial"/>
        <family val="2"/>
      </rPr>
      <t>Primes émises en 1000 de CHF</t>
    </r>
  </si>
  <si>
    <t>AXA Versicherungen AG</t>
  </si>
  <si>
    <t>AXA Winterthur</t>
  </si>
  <si>
    <t>Zürich</t>
  </si>
  <si>
    <t>Winterthur</t>
  </si>
  <si>
    <t>Schweizerische Mobiliar Versicherungsgesellschaft AG</t>
  </si>
  <si>
    <t>Zürich Versicherungs-Gesellschaft AG</t>
  </si>
  <si>
    <t>Zürich Versicherungs-Gesellschaft</t>
  </si>
  <si>
    <t>Schweizerische Mobiliar Versicherungsgesellschaft</t>
  </si>
  <si>
    <t>Die Mobiliar</t>
  </si>
  <si>
    <t>Allianz Suisse Versicherungs-Gesellschaft AG</t>
  </si>
  <si>
    <t>Allianz Suisse Versicherungsgesellschaft</t>
  </si>
  <si>
    <t>Allianz Suisse</t>
  </si>
  <si>
    <t>Helsana Zusatzversicherungen</t>
  </si>
  <si>
    <t>Helsana Zusatzversicherungen AG</t>
  </si>
  <si>
    <t>Basler</t>
  </si>
  <si>
    <t>SWICA Krankenversicherung AG</t>
  </si>
  <si>
    <t>Helvetia Schweizerische Versicherungsgesellschaft AG</t>
  </si>
  <si>
    <t>Basler Versicherung AG</t>
  </si>
  <si>
    <t>Basler Versicherungs AG</t>
  </si>
  <si>
    <t>Basler, Versicherungs-Gesellschaft</t>
  </si>
  <si>
    <t>Basler Versicherungs-Gesellschaft</t>
  </si>
  <si>
    <t>Elvia</t>
  </si>
  <si>
    <t>Swica Krankenversicherung AG</t>
  </si>
  <si>
    <t>Swica Krankenversicherung</t>
  </si>
  <si>
    <t>CSS Versicherung AG</t>
  </si>
  <si>
    <t>CSS</t>
  </si>
  <si>
    <t>Visana</t>
  </si>
  <si>
    <t>Visana Versicherungen AG</t>
  </si>
  <si>
    <t>Generali Assurances</t>
  </si>
  <si>
    <t>Nationale Suisse</t>
  </si>
  <si>
    <t>Generali Assurances Générales SA</t>
  </si>
  <si>
    <t>Generali Assurances Générales</t>
  </si>
  <si>
    <t>Vaudoise</t>
  </si>
  <si>
    <t>VAUDOISE GENERALE, Compagnie d'Assurances SA</t>
  </si>
  <si>
    <t>Vaudoise Générale, Compagnie d'Assurances SA</t>
  </si>
  <si>
    <t>Vaudoise Générale</t>
  </si>
  <si>
    <t>Helvetia</t>
  </si>
  <si>
    <t>Sanitas Privatversicherungen AG</t>
  </si>
  <si>
    <t>Schweizerische National-Versicherungs-Gesellschaft AG</t>
  </si>
  <si>
    <t>Helvetia Schweizerische Versicherungsgesellschaft</t>
  </si>
  <si>
    <t>GENERALI Assurances Générales SA</t>
  </si>
  <si>
    <t>CONCORDIA Versicherungen AG</t>
  </si>
  <si>
    <t>Schweizerische National-Versicherungs-Gesellschaft</t>
  </si>
  <si>
    <t>Sanitas Privat</t>
  </si>
  <si>
    <t>Suisse Accidents</t>
  </si>
  <si>
    <t>Alpina</t>
  </si>
  <si>
    <t>Berner Allgemeine</t>
  </si>
  <si>
    <t>Mutuel Assurances SA</t>
  </si>
  <si>
    <t>CONCORDIA Schweizerische Kranken- und Unfallversicherung AG</t>
  </si>
  <si>
    <t>CONCORDIA</t>
  </si>
  <si>
    <t>ÖKK-Versicherungen</t>
  </si>
  <si>
    <t>KPT Versicherungen</t>
  </si>
  <si>
    <t>Sanitas Privatversicherungen</t>
  </si>
  <si>
    <t>Solen Versicherungen AG</t>
  </si>
  <si>
    <t>Groupe Mutuel Assurances GMA SA</t>
  </si>
  <si>
    <t>Intras Assurances S.A.</t>
  </si>
  <si>
    <t>Intras Assurances</t>
  </si>
  <si>
    <t>Assura SA</t>
  </si>
  <si>
    <t>Assura S.A.</t>
  </si>
  <si>
    <t>Intras Assurances SA</t>
  </si>
  <si>
    <t>ÖKK Versicherungen AG</t>
  </si>
  <si>
    <t>Wincare Zusatz</t>
  </si>
  <si>
    <t>Allianz Schweiz</t>
  </si>
  <si>
    <t>KPT Versicherungen AG</t>
  </si>
  <si>
    <t>Groupe Mutuel  Assurances</t>
  </si>
  <si>
    <t>Groupe Mutuel Assurances</t>
  </si>
  <si>
    <t>Helsana Unfall</t>
  </si>
  <si>
    <t>Gerling Allgemeine</t>
  </si>
  <si>
    <t>Supra Assurances</t>
  </si>
  <si>
    <t>Sympany Versicherungen AG</t>
  </si>
  <si>
    <t>HDI-Gerling</t>
  </si>
  <si>
    <t>AXA</t>
  </si>
  <si>
    <t>Winterthur IIS</t>
  </si>
  <si>
    <t>SWICA Versicherungen AG</t>
  </si>
  <si>
    <t>Lloyd's, London, Zweigniederlassung Zürich</t>
  </si>
  <si>
    <t>Swica Versicherungen AG</t>
  </si>
  <si>
    <t>Wincare Zusatzversicherungen</t>
  </si>
  <si>
    <t>Solen</t>
  </si>
  <si>
    <t>XL Versicherungen</t>
  </si>
  <si>
    <t>Wincare Zusatzversicherungen AG</t>
  </si>
  <si>
    <t>Intras Assurance SA</t>
  </si>
  <si>
    <t>Lloyd's</t>
  </si>
  <si>
    <t>AIG Europe</t>
  </si>
  <si>
    <t>Swiss Life</t>
  </si>
  <si>
    <t>Lloyds, London, Zweigniederlassung Zürich</t>
  </si>
  <si>
    <t>ÖKK-Versicherungen AG</t>
  </si>
  <si>
    <t>Allianz Risk Transfer AG</t>
  </si>
  <si>
    <t>Helsana Unfall AG</t>
  </si>
  <si>
    <t>XL Insurance Company SE, Dublin, Zweigniederlassung Zürich</t>
  </si>
  <si>
    <t>Swiss Re International SE, Luxembourg, Zurich Branch</t>
  </si>
  <si>
    <t>Alba</t>
  </si>
  <si>
    <t>Swica</t>
  </si>
  <si>
    <t>INTRAS Assurance SA</t>
  </si>
  <si>
    <t>HDI-Gerling Industrie Versicherung AG</t>
  </si>
  <si>
    <t>Caterpillar Insurance Company, Jefferson City, Zweigniederlassung Zürich</t>
  </si>
  <si>
    <t>HDI Global SE, Hannover, Niederlassung Zürich/Schweiz</t>
  </si>
  <si>
    <t>AIG Europe Limited, London, Opfikon Branch</t>
  </si>
  <si>
    <t>HDI-Gerling Industrie Versicherung AG, Hannover, Niederlassung Zürich/Schweiz</t>
  </si>
  <si>
    <t>Swica Versicherungen</t>
  </si>
  <si>
    <t>Chartis Europe S.A., Courbevoie, Zweigniederlassung Zürich</t>
  </si>
  <si>
    <t>Mutuel Assurances</t>
  </si>
  <si>
    <t>Alba Allgemeine Versicherungs-Gesellschaft</t>
  </si>
  <si>
    <t>Assista TCS</t>
  </si>
  <si>
    <t>Coop Allgemeine</t>
  </si>
  <si>
    <t>AXA-ARAG Rechtsschutz AG</t>
  </si>
  <si>
    <t>AIG Europe S.A., Luxemburg, Zweigniederlassung Opfikon</t>
  </si>
  <si>
    <t>Alba Allgemeine Versicherungs-Gesellschaft AG</t>
  </si>
  <si>
    <t>XL Insurance Switzerland</t>
  </si>
  <si>
    <t>Solida</t>
  </si>
  <si>
    <t>Genevoise Vie</t>
  </si>
  <si>
    <t>HDI</t>
  </si>
  <si>
    <t>Protekta Rechtsschutz-Versicherung AG</t>
  </si>
  <si>
    <t>Atupri Gesundheitsversicherung</t>
  </si>
  <si>
    <t>Atupri Krankenkasse</t>
  </si>
  <si>
    <t>AIG Europe Limited, London, Zurich Branch</t>
  </si>
  <si>
    <t>ACE</t>
  </si>
  <si>
    <t>Schweizerische Hagel</t>
  </si>
  <si>
    <t>XL Insurance Company SE, London, Zweigniederlassung Zürich</t>
  </si>
  <si>
    <t>SUPRA Assurances S.A.</t>
  </si>
  <si>
    <t>Uniqa</t>
  </si>
  <si>
    <t>XL Versicherungen Schweiz AG</t>
  </si>
  <si>
    <t>Winterthur-ARAG Rechtsschutz</t>
  </si>
  <si>
    <t>Chubb Versicherungen (Schweiz) AG</t>
  </si>
  <si>
    <t>Solida Versicherungen AG</t>
  </si>
  <si>
    <t>Allianz Risk Transfer</t>
  </si>
  <si>
    <t>Innova</t>
  </si>
  <si>
    <t>CAP, Rechtsschutz-Versicherungsgesellschaft AG</t>
  </si>
  <si>
    <t>Innova Versicherungen AG</t>
  </si>
  <si>
    <t>EGK Privatversicherungen AG</t>
  </si>
  <si>
    <t>La Caisse Vaudoise - Fondation Vaudoise d'assurance en cas de maladie et d'accident</t>
  </si>
  <si>
    <t>EGK-Gesundheitskasse</t>
  </si>
  <si>
    <t>TCS Assurances</t>
  </si>
  <si>
    <t>innova Versicherungen AG</t>
  </si>
  <si>
    <t>La Caisse Vaudoise</t>
  </si>
  <si>
    <t>CAP</t>
  </si>
  <si>
    <t>Phenix</t>
  </si>
  <si>
    <t>Gerling Speziale</t>
  </si>
  <si>
    <t>Assista Protection juridique SA</t>
  </si>
  <si>
    <t>ACE Insurance (Switzerland) Limited</t>
  </si>
  <si>
    <t>ACE Insurance Switzerland *</t>
  </si>
  <si>
    <t>Financial Insurance</t>
  </si>
  <si>
    <t>Genevoise Générale</t>
  </si>
  <si>
    <t>TCS Assurances SA</t>
  </si>
  <si>
    <t>Infrassure Ltd</t>
  </si>
  <si>
    <t>Assista TCS SA</t>
  </si>
  <si>
    <t>Protekta</t>
  </si>
  <si>
    <t>Emmentalische Mobiliar Versicherungs-Genossenschaft (emmental versicherung)</t>
  </si>
  <si>
    <t>AGA INTERNATIONAL S.A., Paris, succursale de Wallisellen (Suisse)</t>
  </si>
  <si>
    <t>Emmentalische</t>
  </si>
  <si>
    <t>GVB Privatversicherungen AG</t>
  </si>
  <si>
    <t>AWP P&amp;amp;C S.A., Saint-Ouen (Paris), Zweigniederlassung Wallisellen (Schweiz)</t>
  </si>
  <si>
    <t>UNIQA Assurances S.A.</t>
  </si>
  <si>
    <t>Elvia Reise</t>
  </si>
  <si>
    <t>Inreska</t>
  </si>
  <si>
    <t>Garanta Schweiz</t>
  </si>
  <si>
    <t>smile direct</t>
  </si>
  <si>
    <t>Emmentalische Versicherung</t>
  </si>
  <si>
    <t>Gerling NCM Speziale</t>
  </si>
  <si>
    <t>AWP P&amp;C S.A., Saint-Ouen (Paris), succursale de Wallisellen (Suisse)</t>
  </si>
  <si>
    <t>Cigna Europe Insurance Company S.A.-N.V., Brüssel, Zweigniederlassung Zürich</t>
  </si>
  <si>
    <t>Stena Insurance AG</t>
  </si>
  <si>
    <t>CAP Rechtschutz-Versicherungsgesellschaft AG</t>
  </si>
  <si>
    <t>SR International</t>
  </si>
  <si>
    <t>DAS Rechtsschutz</t>
  </si>
  <si>
    <t>Northern</t>
  </si>
  <si>
    <t>Orion Rechtsschutz-Versicherung AG</t>
  </si>
  <si>
    <t>Europäische Reiseversicherungs AG</t>
  </si>
  <si>
    <t>Great Lakes Reinsurance (UK) PLC, London, Zweigniederlassung Zürich</t>
  </si>
  <si>
    <t>Schweizerische Hagel-Versicherungs-Gesellschaft, Genossenschaft</t>
  </si>
  <si>
    <t>Atradius</t>
  </si>
  <si>
    <t>Coop Rechtsschutz AG</t>
  </si>
  <si>
    <t>Euler Hermes Kredit</t>
  </si>
  <si>
    <t>TSM Transports</t>
  </si>
  <si>
    <t>Metzger Versicherungen</t>
  </si>
  <si>
    <t>Agrisano Versicherungen AG</t>
  </si>
  <si>
    <t>SC, Swisscaution SA</t>
  </si>
  <si>
    <t>Mondial Assistance International AG</t>
  </si>
  <si>
    <t>Orion</t>
  </si>
  <si>
    <t>SC, SwissCaution SA</t>
  </si>
  <si>
    <t>Euler Hermes Deutschland Aktiengesellschaft, Hamburg, Zweigniederlassung Wallisellen</t>
  </si>
  <si>
    <t>Emmentalische Mobiliar-Versicherungs-Gesellschaft</t>
  </si>
  <si>
    <t>Phenix Compagnie d'assurances</t>
  </si>
  <si>
    <t>Allianz Suisse Leben</t>
  </si>
  <si>
    <t>Euler Hermes SA, Brüssel, Zweigniederlassung Wallisellen</t>
  </si>
  <si>
    <t>Euler Hermes SA, Bruxelles, Zweigniederlassung Wallisellen</t>
  </si>
  <si>
    <t>AXA Corporate Solutions Assurance, Paris, Zweigniederlassung Schweiz, Winterthur</t>
  </si>
  <si>
    <t>Euler Hermes Kreditversicherungs-Aktiengesellschaft, Hamburg, Zweigniederlassung Zürich</t>
  </si>
  <si>
    <t>Atradius Credit Insurance N.V. Amsterdam</t>
  </si>
  <si>
    <t>Europäische Reise</t>
  </si>
  <si>
    <t>Liberty Mutual lnsurance Europe SE, Leudelange, Zweigniederlassung Zürich</t>
  </si>
  <si>
    <t>Fortuna Rechtsschutz-Versicherungs-Gesellschaft AG</t>
  </si>
  <si>
    <t>Financial Insurance Company Limited, London, Zweigniederlassung Zürich</t>
  </si>
  <si>
    <t>Financial Insurance Company Limited, London</t>
  </si>
  <si>
    <t>Eidgenössische</t>
  </si>
  <si>
    <t>Metzger-Versicherungen Genossenschaft, Zürich</t>
  </si>
  <si>
    <t>EULER HERMES Europe SA, Brüssel, Zweigniederlassung Wallisellen</t>
  </si>
  <si>
    <t>Phenix, Compagnie d'assurances SA</t>
  </si>
  <si>
    <t>Euler Hermes Kreditversicherungs-AG</t>
  </si>
  <si>
    <t>Coface</t>
  </si>
  <si>
    <t>Metzger-Versicherungen Genossenschaft</t>
  </si>
  <si>
    <t>Atradius Crédito y Caución S.A. de Seguros y Reaseguros, Madrid, Zurich Branch</t>
  </si>
  <si>
    <t>Infrassure Ltd.</t>
  </si>
  <si>
    <t>Chubb Insurance</t>
  </si>
  <si>
    <t>Generali Personenversicherungen</t>
  </si>
  <si>
    <t>Great Lakes Insurance SE, München, Zweigniederlassung Baar</t>
  </si>
  <si>
    <t>DAS Protection Juridique SA</t>
  </si>
  <si>
    <t>ProVAG</t>
  </si>
  <si>
    <t>XL-Europe</t>
  </si>
  <si>
    <t>Atradius Crédito y Caución S.A. de Seguros y Reaseguros, Madrid, Zweigniederlassung Zürich</t>
  </si>
  <si>
    <t>Aquilana Versicherungen</t>
  </si>
  <si>
    <t>Liberty Mutual Insurance Europe Limited, London, Zweigniederlassung Zürich</t>
  </si>
  <si>
    <t>Coop Rechtsschutz</t>
  </si>
  <si>
    <t>Winterthur Leben</t>
  </si>
  <si>
    <t>TSM Compagnie d'Assurances, Société coopérative</t>
  </si>
  <si>
    <t>Lighthouse General Insurance Company Limited, Gibraltar, Zweigniederlassung Zug</t>
  </si>
  <si>
    <t>Metzger-Versicherungen, Versicherungsverband Schweizer Metzgermeister</t>
  </si>
  <si>
    <t>Genossenschaft Metzger-Versicherungen, Versicherungsverband Schweizer Metzgermeister</t>
  </si>
  <si>
    <t>Fortuna Rechtsschutz</t>
  </si>
  <si>
    <t>Atradius Kreditvers.</t>
  </si>
  <si>
    <t>Allianz Leben</t>
  </si>
  <si>
    <t>HOTELA ASSURANCES SA</t>
  </si>
  <si>
    <t>Compagnie française d'assurance pour le commerce extérieur</t>
  </si>
  <si>
    <t>CMBB Caisse maladie suisse du bois et du bâtiment</t>
  </si>
  <si>
    <t>Caisse-maladie CMBB</t>
  </si>
  <si>
    <t>GAN Risques divers</t>
  </si>
  <si>
    <t>Dextra Rechtsschutz AG</t>
  </si>
  <si>
    <t>Coface, Compagnie française d'assurance pour le commerce extérieur, à Nanterre, succursale de Lausanne</t>
  </si>
  <si>
    <t>Caisse-maladie et accidents Universa</t>
  </si>
  <si>
    <t>SC Swisscaution</t>
  </si>
  <si>
    <t>Generali Personenvers.</t>
  </si>
  <si>
    <t>FM INSURANCE COMPANY LIMITED, Maidenhead, Schweizerische Zweigniederlassung Zürich</t>
  </si>
  <si>
    <t>Chubb Insurance Company of Europe SE, London, Zweigniederlassung Zürich</t>
  </si>
  <si>
    <t>Atradius Credit Insurance N.V., Amsterdam, Zweigniederlassung Zürich</t>
  </si>
  <si>
    <t>COFACE, Compagnie française d'assurance pour le commerce extérieur, à Nanterre, succursale suisse</t>
  </si>
  <si>
    <t>Inter Partner</t>
  </si>
  <si>
    <t>Zürich Leben</t>
  </si>
  <si>
    <t>Euler Hermes</t>
  </si>
  <si>
    <t>Coface Services (Suisse) SA</t>
  </si>
  <si>
    <t>Coface, Compagnie française d'assurance pour le commerce extérieur, à Puteaux, succursale de Lausanne</t>
  </si>
  <si>
    <t>Philos Caisse maladie-accident</t>
  </si>
  <si>
    <t>AXA Art Versicherung AG</t>
  </si>
  <si>
    <t>AXA-Nordstern</t>
  </si>
  <si>
    <t>Inreska Limited, Guernsey, Swiss Branch (F00101087)</t>
  </si>
  <si>
    <t>FM INSURANCE COMPANY LIMITED, Windsor, Switzerland Branch Zurich</t>
  </si>
  <si>
    <t>Hotela Assurances SA</t>
  </si>
  <si>
    <t>Xundheit AG, Die Gesundheitskasse der Sympany Gruppe</t>
  </si>
  <si>
    <t>Xundheit</t>
  </si>
  <si>
    <t>SLKK Versicherungen</t>
  </si>
  <si>
    <t>sodalis gesundheitsgruppe</t>
  </si>
  <si>
    <t>Inreska Limited, Guernsey, Swiss Branch</t>
  </si>
  <si>
    <t>XL Insurance Company Plc, London, Zweigniederlassung Zürich</t>
  </si>
  <si>
    <t>Avenir Assurances, Assurances maladie et accidents</t>
  </si>
  <si>
    <t>Avenir Assurances</t>
  </si>
  <si>
    <t>CIGNA</t>
  </si>
  <si>
    <t>Helsana Rechtsschutz AG</t>
  </si>
  <si>
    <t>Great Lakes Reinsurance (UK) PLC</t>
  </si>
  <si>
    <t>Delvag</t>
  </si>
  <si>
    <t>Credendo - Single Risk Insurance AG, Vienne, succursale de Genève</t>
  </si>
  <si>
    <t>rhenusana</t>
  </si>
  <si>
    <t>Garant Versicherungs-Aktiengesellschaft, Vienne, succursale de Meyrin/Genève</t>
  </si>
  <si>
    <t>ProVAG Versicherungen AG</t>
  </si>
  <si>
    <t>Caisse-maladie Hermes</t>
  </si>
  <si>
    <t>Euler Trade Indemnity</t>
  </si>
  <si>
    <t>Hermes</t>
  </si>
  <si>
    <t>HCC International Insurance Company Plc, London, Zweigniederlassung Zürich</t>
  </si>
  <si>
    <t>FM INSURANCE COMPANY LIMITED, Windsor, Switzerland Branch Agno</t>
  </si>
  <si>
    <t>Orion Rechtsschutz-Versicherungsgesellschaft AG</t>
  </si>
  <si>
    <t>Convia</t>
  </si>
  <si>
    <t>Sirius International</t>
  </si>
  <si>
    <t>Galenos AG</t>
  </si>
  <si>
    <t>Credendo – Single Risk Insurance AG, Wien, Zweigniederlassung Genf</t>
  </si>
  <si>
    <t>Kolping Krankenkasse AG</t>
  </si>
  <si>
    <t>Vivao Sympany AG</t>
  </si>
  <si>
    <t>Agrisano</t>
  </si>
  <si>
    <t>TSM - Compagnie d'Assurances</t>
  </si>
  <si>
    <t>Helsana Rechtsschutz</t>
  </si>
  <si>
    <t>Firstcaution SA</t>
  </si>
  <si>
    <t>Frankona Re</t>
  </si>
  <si>
    <t>Versicherungs-Verband Schweizerischer Transportunternehmungen (VVST) Genossenschaft</t>
  </si>
  <si>
    <t>Garant Versicherungs-Aktiengesellschaft, Vienne, succursale de Genève</t>
  </si>
  <si>
    <t>VVST</t>
  </si>
  <si>
    <t>Polygon</t>
  </si>
  <si>
    <t>Sumiswalder KK</t>
  </si>
  <si>
    <t>Galenos Kranken- und Unfallversicherung</t>
  </si>
  <si>
    <t>Chubb Insurance Company of Europe SE</t>
  </si>
  <si>
    <t>CG Car-Garantie</t>
  </si>
  <si>
    <t>FRV</t>
  </si>
  <si>
    <t>Krankenkasse Luzerner Hinterland</t>
  </si>
  <si>
    <t>Credendo – Single Risk Insurance AG, Vienne, succursale de Meyrin/Genève</t>
  </si>
  <si>
    <t>SC Swisscaution SA</t>
  </si>
  <si>
    <t>Mannheimer</t>
  </si>
  <si>
    <t>Houston Casualty</t>
  </si>
  <si>
    <t>Nationale Suisse Leben</t>
  </si>
  <si>
    <t>Fortuna Rechtsschutz-Versicherungs-Gesellschaft</t>
  </si>
  <si>
    <t>Liberty Mutual</t>
  </si>
  <si>
    <t>GE Frankona Re</t>
  </si>
  <si>
    <t>Epona</t>
  </si>
  <si>
    <t>VZ VersicherungsPool AG</t>
  </si>
  <si>
    <t>Sumiswalder Krankenkasse</t>
  </si>
  <si>
    <t>Mannheimer Versicherung</t>
  </si>
  <si>
    <t>Genossenschaft SLKK VERSICHERUNGEN</t>
  </si>
  <si>
    <t>AXA ART Versicherung AG</t>
  </si>
  <si>
    <t>EPONA société coopérative mutuelle d'assurance générale des animaux</t>
  </si>
  <si>
    <t>UNIQA Assurances SA</t>
  </si>
  <si>
    <t>Inreska Limited, Guernsey</t>
  </si>
  <si>
    <t>Mannheimer Versicherung Aktiengesellschaft, Mannheim, Zweigniederlassung Schweiz, Zürich</t>
  </si>
  <si>
    <t>Kolping - Krankenkasse</t>
  </si>
  <si>
    <t>Swiss Re Denmark</t>
  </si>
  <si>
    <t>Securitas</t>
  </si>
  <si>
    <t>Europ Assistance (Suisse) Assurances SA</t>
  </si>
  <si>
    <t>Axa ART Versicherung AG, Köln, Zweigniederlassung Schweiz, Zürich</t>
  </si>
  <si>
    <t>CIGNA International</t>
  </si>
  <si>
    <t>Garant</t>
  </si>
  <si>
    <t>Dextra Versicherungen</t>
  </si>
  <si>
    <t>OMX Capital Insurance AG</t>
  </si>
  <si>
    <t>Vaudoise Vie SA</t>
  </si>
  <si>
    <t>Europ Assistance</t>
  </si>
  <si>
    <t>Société d'assurance dommages FRV SA</t>
  </si>
  <si>
    <t>Carena Schweiz</t>
  </si>
  <si>
    <t>Solid Försäkrings</t>
  </si>
  <si>
    <t>Juridica</t>
  </si>
  <si>
    <t>Vaudoise Vie</t>
  </si>
  <si>
    <t>MARKEL INTERNATIONAL INSURANCE COMPANY LIMITED, London, Switzerland Branch Kusnacht</t>
  </si>
  <si>
    <t>Great Lakes Reinsurance (UK) SE, London, Zweigniederlassung Baar</t>
  </si>
  <si>
    <t>Great Lakes Reinsurance (UK) PLC, London, Zweigniederlassung Baar</t>
  </si>
  <si>
    <t>Inter Partner Assistance, Bruxelles, succursale de Genève</t>
  </si>
  <si>
    <t>Inter Partner Assistance</t>
  </si>
  <si>
    <t>Swiss Re Frankona Re</t>
  </si>
  <si>
    <t>Turegum</t>
  </si>
  <si>
    <t>National Leben</t>
  </si>
  <si>
    <t>CG Car-Garantie Versicherungs-Aktiengesellschaft, Freiburg i. Br., Zweigniederlassung Therwil</t>
  </si>
  <si>
    <t>Krankenkasse Agrisano</t>
  </si>
  <si>
    <t>ERGO Versicherung Aktiengesellschaft, Düsseldorf, Zweigniederlassung Zürich</t>
  </si>
  <si>
    <t>CG CAR-GARANTIE Versicherungs-Aktiengesellschaft, Freiburg i. Br., Zweigniederlassung Therwil</t>
  </si>
  <si>
    <t>rhenusana - die rheintaler krankenkasse</t>
  </si>
  <si>
    <t>Cardif Allgemeine</t>
  </si>
  <si>
    <t>Probus</t>
  </si>
  <si>
    <t>Providentia</t>
  </si>
  <si>
    <t>Genossenschaft Krankengeldversicherung JardinSuisse</t>
  </si>
  <si>
    <t>Markel International Insurance Company Limited, London, schweizerische Zweigniederlassung Küsnacht</t>
  </si>
  <si>
    <t>London General</t>
  </si>
  <si>
    <t>Appenzeller Versicherungen Genossenschaft</t>
  </si>
  <si>
    <t>UNIQA Österreich Versicherungen AG, Wien, Zweigniederlassung Zürich</t>
  </si>
  <si>
    <t>LONDON GENERAL INSURANCE COMPANY LIMITED,à Egham,succursale de Montreux</t>
  </si>
  <si>
    <t>Appenzellische Feuer</t>
  </si>
  <si>
    <t>Mobiliar Leben</t>
  </si>
  <si>
    <t>vita surselva</t>
  </si>
  <si>
    <t>Harper</t>
  </si>
  <si>
    <t>Solid Försäkringsaktiebolag, Helsingborg, Swiss Branch Fribourg</t>
  </si>
  <si>
    <t>Gartenbau-Versicherung</t>
  </si>
  <si>
    <t>Gartenbau-Versicherung VVaG, Wiesbaden (DE), Zweigniederlassung Schweiz, Zürich</t>
  </si>
  <si>
    <t>Dextra Versicherungen AG</t>
  </si>
  <si>
    <t>Berkshire Hathaway International Insurance Limited, London, Zweigniederlassung Zürich</t>
  </si>
  <si>
    <t>Generali Personenversicherungen AG</t>
  </si>
  <si>
    <t>FM INSURANCE COMPANY LIMITED, Windsor Switzerland Branch Agno</t>
  </si>
  <si>
    <t>Caisse Maladie de la Fonction Publique</t>
  </si>
  <si>
    <t>Caisse-maladie de la Fonction Publique</t>
  </si>
  <si>
    <t>FRV Protection Juridique</t>
  </si>
  <si>
    <t>Assurances Mutuelles de France</t>
  </si>
  <si>
    <t>Société rurale d'assurance de protection juridique FRV SA</t>
  </si>
  <si>
    <t>Prévisa</t>
  </si>
  <si>
    <t>Allied World Assurance Company Holdings, Ltd</t>
  </si>
  <si>
    <t>Versicherungs-Verband Schweizerischer Transportunternehmungen (VVST)</t>
  </si>
  <si>
    <t>Darag</t>
  </si>
  <si>
    <t>Berner Leben</t>
  </si>
  <si>
    <t>Bupa Insurance Limited, London, Switzerland Branch Zurich</t>
  </si>
  <si>
    <t>Animalia SA</t>
  </si>
  <si>
    <t>kmu-Krankenversicherung</t>
  </si>
  <si>
    <t>QBE Insurance (Europe) Limited, London, Zweigniederlassung Schweiz, Zollikon-Zürich</t>
  </si>
  <si>
    <t>Europ Assistance (Suisse) Assurances</t>
  </si>
  <si>
    <t>Alcover</t>
  </si>
  <si>
    <t>Ärzteversicherung</t>
  </si>
  <si>
    <t>European Mutual Association for Nuclear Insurance, Evere (Brussels), Zug Branch</t>
  </si>
  <si>
    <t>SOS Evasan SA</t>
  </si>
  <si>
    <t>CG CAR-GARANTIE Versicherungs-Aktiengesellschaft, Freiburg i. Br., Zweigniederlassung Binningen</t>
  </si>
  <si>
    <t>Sodalis Gesundheitsgruppe</t>
  </si>
  <si>
    <t>Helvetia Leben</t>
  </si>
  <si>
    <t>infrassure</t>
  </si>
  <si>
    <t xml:space="preserve">Genossenschaft Krankenkasse Steffisburg </t>
  </si>
  <si>
    <t>Société d'assurance dommages FRV</t>
  </si>
  <si>
    <t>Stiftung Krankenkasse Wädenswil</t>
  </si>
  <si>
    <t>ArgoGlobal SE, St. Julians, Zweigniederlassung Zürich</t>
  </si>
  <si>
    <t>Wertgarantie AG, Hannover, Schweizer Zweigniederlassung Zürich</t>
  </si>
  <si>
    <t>XL Insurance Company Limited, London, Zweigniederlassung Zürich</t>
  </si>
  <si>
    <t>Sportversicherung</t>
  </si>
  <si>
    <t>Patria</t>
  </si>
  <si>
    <t>S.O.S. Evasan</t>
  </si>
  <si>
    <t>Swissgaranta Versicherungsgenossenschaft</t>
  </si>
  <si>
    <t>European Mutual Association for Nuclear Insurance</t>
  </si>
  <si>
    <t>Markel Europe Public Limited Company, Dublin, Zweigniederlassung Schweiz</t>
  </si>
  <si>
    <t>Delvag Luftfahrtversicherungs-AG</t>
  </si>
  <si>
    <t>GESA</t>
  </si>
  <si>
    <t>WERTGARANTIE Technische Versicherung Aktiengesellschaft, Hannover, Schweizer Zweigniederlassung Zürich</t>
  </si>
  <si>
    <t>Genossenschaft Krankenkasse Steffisburg</t>
  </si>
  <si>
    <t>Aspen Insurance UK Limited, London, Zweigniederlassung Zürich</t>
  </si>
  <si>
    <t>Hartford Financial Products International Limited, London, Zweigniederlassung Zürich</t>
  </si>
  <si>
    <t>Alcover AG c/o Marsh Management Services Luxembourg S.A.</t>
  </si>
  <si>
    <t>CNA Insurance Company Limited, London, Zweigniederlassung Baar</t>
  </si>
  <si>
    <t>Aspen Insurance UK Limited, London, Zweigniederlassung Versicherung Zürich</t>
  </si>
  <si>
    <t>Cardif-Assurances Risques Divers, Paris, Succursale de Zurich</t>
  </si>
  <si>
    <t>Mannheimer Versicherung AG</t>
  </si>
  <si>
    <t>Animalia</t>
  </si>
  <si>
    <t>Unifun</t>
  </si>
  <si>
    <t>NCM Credit</t>
  </si>
  <si>
    <t>Garant Succursale Suisse</t>
  </si>
  <si>
    <t>CNA</t>
  </si>
  <si>
    <t>CG Car-Garantie Versicherungs-Aktiengesellschaft</t>
  </si>
  <si>
    <t>Zenith Vie</t>
  </si>
  <si>
    <t>LONDON GENERAL INSURANCE COMPANY LIMITED, à Staines-upon-Thames, succursale de Vevey</t>
  </si>
  <si>
    <t>CNA Insurance Company Limited, London, Succursale di Lugano</t>
  </si>
  <si>
    <t>Alterra Insurance Europe Limited, Dublin, Zweigniederlassung Schweiz, Küsnacht</t>
  </si>
  <si>
    <t>Solid Försäkrings AB</t>
  </si>
  <si>
    <t>Pax</t>
  </si>
  <si>
    <t>K-Tipp Rechtsschutz AG</t>
  </si>
  <si>
    <t>IMPERIO ASSURANCES ET CAPITALISATION SA, à Levallois Perret, succursale de Lausanne</t>
  </si>
  <si>
    <t>Epona Société mutuelle d'assurance générale des animaux</t>
  </si>
  <si>
    <t>U.K. Mutual Steam Ship</t>
  </si>
  <si>
    <t>Dachdeckermeister</t>
  </si>
  <si>
    <t>Elvia Leben</t>
  </si>
  <si>
    <t>INTERNATIONAL DIVING ASSURANCE LIMITED, Valletta (Malta), Zweigniederlassung Baar</t>
  </si>
  <si>
    <t>Max Insurance Europe Ltd.</t>
  </si>
  <si>
    <t>Schützenvereine</t>
  </si>
  <si>
    <t>Sten Met Insurance AG</t>
  </si>
  <si>
    <t>Allied World Assurance Company, AG</t>
  </si>
  <si>
    <t>Max Europe Insurance Ltd</t>
  </si>
  <si>
    <t>Publisana Krankenversicherung</t>
  </si>
  <si>
    <t>Neptunia Marine Insurance Ltd</t>
  </si>
  <si>
    <t>CARDIF Allgemeine Versicherung</t>
  </si>
  <si>
    <t>International Diving Assurance Ltd, Malta</t>
  </si>
  <si>
    <t>Probus Insurance Company Europe Limited, Dublin, Zweigniederlassung Schlieren</t>
  </si>
  <si>
    <t>Neptunia Assurances Maritimes SA</t>
  </si>
  <si>
    <t>Schwingerhilfskasse</t>
  </si>
  <si>
    <t>Reliance National</t>
  </si>
  <si>
    <t>Kranken- und Unfall-Versicherungsverein St. Moritz, Martigny</t>
  </si>
  <si>
    <t>Probus Insurance Company Europe Limited</t>
  </si>
  <si>
    <t>Arisa</t>
  </si>
  <si>
    <t>ASPEN INSURANCE UK LIMITED, London, Zurich Insurance Branch</t>
  </si>
  <si>
    <t>LONDON GENERAL INSURANCE COMPANY LIMITED, à Staines-upon-Thames, succursale de Montreux (Suisse)</t>
  </si>
  <si>
    <t>CNA Insurance Company Limited, London, Zweigniederlassung Küsnacht-Zürich</t>
  </si>
  <si>
    <t>North of England</t>
  </si>
  <si>
    <t>Suisse Vie</t>
  </si>
  <si>
    <t>Total</t>
  </si>
  <si>
    <t>Genossenschaft Krankengeldversicherung Jardin Suisse</t>
  </si>
  <si>
    <t>Krankenkasse der Region Goms</t>
  </si>
  <si>
    <t>Genossenschaft Glarner Krankenversicherung</t>
  </si>
  <si>
    <t>Appenzeller Versicherungen</t>
  </si>
  <si>
    <t>Assuranceforeningen Gard</t>
  </si>
  <si>
    <t>AIG Life</t>
  </si>
  <si>
    <t>Sankt Christophorus</t>
  </si>
  <si>
    <t>Krankenkasse Zermatt</t>
  </si>
  <si>
    <t>Euler Hermes UK</t>
  </si>
  <si>
    <t>Royal Insurance</t>
  </si>
  <si>
    <t>Kranken- und Unfall-Versicherungsverein St. Moritz</t>
  </si>
  <si>
    <t>Império</t>
  </si>
  <si>
    <t>London General Insurance Company Limited</t>
  </si>
  <si>
    <t>AURORA Versicherungs AG</t>
  </si>
  <si>
    <t>Neptunia</t>
  </si>
  <si>
    <t>Limmat</t>
  </si>
  <si>
    <t>Wertgarantie Technische Versicherung AG Zweigniederlassung Schweiz</t>
  </si>
  <si>
    <t>ArgoGlobal SE, Sliema, Zweigniederlassung Zürich</t>
  </si>
  <si>
    <t>Sportversicherungskasse des Schweizerischen Turnverbandes</t>
  </si>
  <si>
    <t>Krankenkasse Steffisburg</t>
  </si>
  <si>
    <t>Medical Insurance Company Limited, Dublin, succursale de Carouge</t>
  </si>
  <si>
    <t>GAN ASSURANCES, Paris, succursale de Lausanne</t>
  </si>
  <si>
    <t>GAN Incendie Accidents compagnie</t>
  </si>
  <si>
    <t>Krankenversicherung EASY SANA</t>
  </si>
  <si>
    <t>sanavals Gesundheitskasse</t>
  </si>
  <si>
    <t>USS Versicherungen Genossenschaft</t>
  </si>
  <si>
    <t>Sirius International Insurance Corporation, Stockholm, Zurich Branch</t>
  </si>
  <si>
    <t>LONDON GENERAL INSURANCE COMPANY LIMITED, à Egham, succursale de Montreux (Suisse)</t>
  </si>
  <si>
    <t>Caisse-maladie de Troistorrents</t>
  </si>
  <si>
    <t>Genossenschaft Hilfskasse des Eidgenössischen Schwingerverbandes</t>
  </si>
  <si>
    <t>Genossenschaft Krankenkasse Elm</t>
  </si>
  <si>
    <t>Krankenkasse Wädenswil</t>
  </si>
  <si>
    <t>Inter Partner Assistance España, Sociedad Anonima de Seguros y Reaseguros, Barcelone, succursale de Genève</t>
  </si>
  <si>
    <t>Trenwick International</t>
  </si>
  <si>
    <t>QBE Insurance (Europe) Limited, London, Zweigniederlassung Schweiz, Lausanne</t>
  </si>
  <si>
    <t>Betriebskrankenkasse Birchmeier</t>
  </si>
  <si>
    <t>St Bernard Assure Limited, à Gibraltar, succursale de Martigny</t>
  </si>
  <si>
    <t>Krankenkasse Elm</t>
  </si>
  <si>
    <t>AIG Life Insurance Company (Switzerland) Ltd.</t>
  </si>
  <si>
    <t>AXA Corporate Solutions Assurance Paris</t>
  </si>
  <si>
    <t>Dachdecker-Versicherungen</t>
  </si>
  <si>
    <t>Genossenschaft Dachdecker-Versicherungen</t>
  </si>
  <si>
    <t>Caisse-maladie EOS</t>
  </si>
  <si>
    <t>aerosana Versicherungen</t>
  </si>
  <si>
    <t>Sirius International Insurance Corporation</t>
  </si>
  <si>
    <t>unifun, Genossenschaft</t>
  </si>
  <si>
    <t>Avantis-Assureur maladie</t>
  </si>
  <si>
    <t>ACE EUROPEAN GROUP LIMITED, London, Zweigniederlassung Zürich</t>
  </si>
  <si>
    <t>unifun</t>
  </si>
  <si>
    <t>USS Versicherungen</t>
  </si>
  <si>
    <t>Império-Assurances et Capitalisation S.A.</t>
  </si>
  <si>
    <t>Imperio-Assurances et Capitalisation SA, à Paris, succursale de Lausanne</t>
  </si>
  <si>
    <t>CNA Insurance Company Ltd.</t>
  </si>
  <si>
    <t>HOTELA Krankenkasse</t>
  </si>
  <si>
    <t>Hotela caisse maladie et accidents</t>
  </si>
  <si>
    <t>MIC Medical Insurance Company (Switzerland) SA</t>
  </si>
  <si>
    <t>ACE European Group Limited, London, Zweigniederlassung Zürich</t>
  </si>
  <si>
    <t>AIG Life Insurance Company (Switzerland) Ltd</t>
  </si>
  <si>
    <t>Schweiz Allgemeine Versicherungs-Aktien-Gesellschaft</t>
  </si>
  <si>
    <t>XL Insurance Company Limited</t>
  </si>
  <si>
    <r>
      <t>* Finma weist 4'755'043 aus. Die ACE Insurance Switzerland Ltd. (AISL) hat per 01.11.2008 sämtliche Aktiven und Passiven der ACE European Group Limited (AEGL) übernommen. Aus diesem Grund weist die Finma nur die Prämieneinnahmen der Monate November-Dezember 2008</t>
    </r>
    <r>
      <rPr>
        <sz val="9"/>
        <color indexed="10"/>
        <rFont val="Arial"/>
        <family val="2"/>
      </rPr>
      <t xml:space="preserve"> </t>
    </r>
    <r>
      <rPr>
        <sz val="9"/>
        <rFont val="Arial"/>
        <family val="2"/>
      </rPr>
      <t xml:space="preserve">der AISL aus. Der SVV weist die Prämieneinnahmen des ganzen Jahres aus (AEGL Jan.-Okt. 08 + AISL Nov-Dez. 08). Im Gesamttotal fliesst jedoch nur 4'755'043 ein, um mit dem Finma-Bericht kohärent zu bleiben. </t>
    </r>
  </si>
  <si>
    <r>
      <t xml:space="preserve">Schadenversicherung Total 2020
</t>
    </r>
    <r>
      <rPr>
        <b/>
        <i/>
        <sz val="9"/>
        <rFont val="Arial"/>
        <family val="2"/>
      </rPr>
      <t>Total assurance dommages 2020</t>
    </r>
  </si>
  <si>
    <t>Branchen Versicherung Genossenschaft</t>
  </si>
  <si>
    <t>Simpego Versicherungen AG</t>
  </si>
  <si>
    <t xml:space="preserve">TAS Assurances SA </t>
  </si>
  <si>
    <t xml:space="preserve">AIG Europe S.A., Luxemburg, Zweigniederlassung Opfikon </t>
  </si>
  <si>
    <t>Beazley Insurance Designated Activity Company, Dublin, Schweizer Zweigniederlassung Zürich</t>
  </si>
  <si>
    <t xml:space="preserve">COMPAGNIE FRANCAISE D'ASSURANCE POUR LE COMMERCE EXTERIEUR, à Bois-Colombes, succursale de Lausanne </t>
  </si>
  <si>
    <t>FM Insurance Europe S.A., Luxemburg, Zweigniederlassung Bern</t>
  </si>
  <si>
    <t>iptiQ EMEA P&amp;C S.A., Luxembourg, Zweigniederlassung Zürich</t>
  </si>
  <si>
    <t>Lloyds Bank plc, London, Zweigniederlassung Zürich</t>
  </si>
  <si>
    <t>LONDON GENERAL INSURANCE COMPANY LIMITED, à Staines-upon-Thames, succursale de Vevey (Suisse)</t>
  </si>
  <si>
    <t xml:space="preserve">Markel Insurance SE, München, Zweigniederlassung Küsnacht </t>
  </si>
  <si>
    <r>
      <t xml:space="preserve">Schadenversicherung Total 2021
</t>
    </r>
    <r>
      <rPr>
        <b/>
        <i/>
        <sz val="9"/>
        <rFont val="Arial"/>
        <family val="2"/>
      </rPr>
      <t>Total assurance dommages 2021</t>
    </r>
  </si>
  <si>
    <t>emmental versicherung Genossenschaft</t>
  </si>
  <si>
    <t>TAS Assurances SA</t>
  </si>
  <si>
    <t>Great Lakes Insurance SE, München, Zweigniederlassung Cham</t>
  </si>
  <si>
    <t>COMPAGNIE FRANCAISE D'ASSURANCE POUR LE COMMERCE EXTERIEUR, à Bois-Colombes, succursale de Lausanne</t>
  </si>
  <si>
    <t>Credendo - Guarantees &amp; Speciality Risks SA, Woluwe-Saint-Pierre, succursale de Genève</t>
  </si>
  <si>
    <t>Allied World Assurance Company, Ltd</t>
  </si>
  <si>
    <t>ERGO Versicherung Aktiengesellschaft, Düsseldorf, Zweigniederlassung Cham</t>
  </si>
  <si>
    <t>Markel Insurance SE, München, Zweigniederlassung Küsnacht</t>
  </si>
  <si>
    <t>European Liability Insurance for the Nuclear Industry, Evere (Brussels), Zug Branch</t>
  </si>
  <si>
    <t>IDA INSURANCE LIMITED, Valletta (Malta), Zweigniederlassung Cham</t>
  </si>
  <si>
    <t>Starr International Insurance (Switzerland) AG</t>
  </si>
  <si>
    <t>FM INSURANCE COMPANY LIMITED, Maidenhead, Schweizerische Zweigniederlassung Bern</t>
  </si>
  <si>
    <t>Tryg Forsikring A/S, Ballerup, Zweigniederlassung Zürich (Schweiz)</t>
  </si>
  <si>
    <t>ArgoGlobal SE, St. Julians, Zweigniederlassung Cham</t>
  </si>
  <si>
    <t>CNA Insurance Company Limited, London, Zweigniederlassung Cham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</si>
</sst>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12" x14ac:knownFonts="1">
    <font>
      <sz val="10"/>
      <name val="Arial"/>
    </font>
    <font>
      <sz val="8"/>
      <name val="Arial"/>
      <family val="2"/>
    </font>
    <font>
      <sz val="10"/>
      <name val="Arial"/>
      <family val="2"/>
    </font>
    <font>
      <sz val="10"/>
      <name val="Arial"/>
      <family val="2"/>
    </font>
    <font>
      <sz val="11"/>
      <name val="Arial"/>
      <family val="2"/>
    </font>
    <font>
      <b/>
      <i/>
      <sz val="11"/>
      <name val="Arial"/>
      <family val="2"/>
    </font>
    <font>
      <b/>
      <sz val="11"/>
      <name val="Arial"/>
      <family val="2"/>
    </font>
    <font>
      <sz val="9"/>
      <name val="Arial"/>
      <family val="2"/>
    </font>
    <font>
      <i/>
      <sz val="9"/>
      <name val="Arial"/>
      <family val="2"/>
    </font>
    <font>
      <b/>
      <sz val="9"/>
      <name val="Arial"/>
      <family val="2"/>
    </font>
    <font>
      <b/>
      <i/>
      <sz val="9"/>
      <name val="Arial"/>
      <family val="2"/>
    </font>
    <font>
      <sz val="9"/>
      <color indexed="10"/>
      <name val="Arial"/>
      <family val="2"/>
    </font>
  </fonts>
  <fills count="4">
    <fill>
      <patternFill patternType="none"/>
    </fill>
    <fill>
      <patternFill patternType="gray125"/>
    </fill>
    <fill>
      <patternFill patternType="solid">
        <fgColor indexed="22"/>
        <bgColor indexed="64"/>
      </patternFill>
    </fill>
    <fill>
      <patternFill patternType="solid">
        <fgColor rgb="FFD9E1F2"/>
        <bgColor indexed="64"/>
      </patternFill>
    </fill>
  </fills>
  <borders count="6">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5C5CAD"/>
      </left>
      <right style="medium">
        <color rgb="FF5C5CAD"/>
      </right>
      <top/>
      <bottom/>
      <diagonal/>
    </border>
  </borders>
  <cellStyleXfs count="2">
    <xf numFmtId="0" fontId="0" fillId="0" borderId="0"/>
    <xf numFmtId="43" fontId="3" fillId="0" borderId="0" applyFont="0" applyFill="0" applyBorder="0" applyAlignment="0" applyProtection="0"/>
  </cellStyleXfs>
  <cellXfs count="36">
    <xf numFmtId="0" fontId="0" fillId="0" borderId="0" xfId="0"/>
    <xf numFmtId="0" fontId="2" fillId="0" borderId="0" xfId="0" applyFont="1"/>
    <xf numFmtId="0" fontId="4" fillId="0" borderId="0" xfId="0" applyFont="1" applyAlignment="1">
      <alignment wrapText="1"/>
    </xf>
    <xf numFmtId="0" fontId="7" fillId="0" borderId="0" xfId="0" applyFont="1"/>
    <xf numFmtId="0" fontId="7" fillId="0" borderId="1" xfId="0" applyFont="1" applyBorder="1" applyAlignment="1">
      <alignment horizontal="left" vertical="center"/>
    </xf>
    <xf numFmtId="0" fontId="9" fillId="0" borderId="0" xfId="0" applyFont="1" applyBorder="1" applyAlignment="1">
      <alignment horizontal="center" vertical="center" wrapText="1"/>
    </xf>
    <xf numFmtId="3" fontId="7" fillId="0" borderId="0" xfId="0" applyNumberFormat="1" applyFont="1" applyAlignment="1">
      <alignment horizontal="right" vertical="center"/>
    </xf>
    <xf numFmtId="0" fontId="9" fillId="0" borderId="2" xfId="0" applyFont="1" applyBorder="1" applyAlignment="1">
      <alignment horizontal="left" vertical="center"/>
    </xf>
    <xf numFmtId="10" fontId="7" fillId="0" borderId="2" xfId="0" applyNumberFormat="1" applyFont="1" applyFill="1" applyBorder="1"/>
    <xf numFmtId="3" fontId="7" fillId="0" borderId="0" xfId="0" applyNumberFormat="1" applyFont="1"/>
    <xf numFmtId="0" fontId="7" fillId="0" borderId="0" xfId="0" applyFont="1" applyAlignment="1">
      <alignment horizontal="left" wrapText="1"/>
    </xf>
    <xf numFmtId="164" fontId="7" fillId="0" borderId="0" xfId="1" applyNumberFormat="1" applyFont="1" applyAlignment="1">
      <alignment horizontal="left" wrapText="1"/>
    </xf>
    <xf numFmtId="164" fontId="7" fillId="0" borderId="0" xfId="1" applyNumberFormat="1" applyFont="1"/>
    <xf numFmtId="164" fontId="7" fillId="0" borderId="0" xfId="0" applyNumberFormat="1" applyFont="1" applyAlignment="1">
      <alignment horizontal="left" wrapText="1"/>
    </xf>
    <xf numFmtId="0" fontId="7" fillId="0" borderId="0" xfId="0" applyFont="1" applyAlignment="1">
      <alignment vertical="top" wrapText="1"/>
    </xf>
    <xf numFmtId="3" fontId="7" fillId="0" borderId="0" xfId="0" applyNumberFormat="1" applyFont="1" applyAlignment="1">
      <alignment horizontal="right" vertical="center" indent="2"/>
    </xf>
    <xf numFmtId="3" fontId="7" fillId="0" borderId="2" xfId="0" applyNumberFormat="1" applyFont="1" applyBorder="1" applyAlignment="1">
      <alignment horizontal="right" vertical="center" indent="2"/>
    </xf>
    <xf numFmtId="0" fontId="7" fillId="0" borderId="0" xfId="0" applyFont="1" applyAlignment="1">
      <alignment horizontal="right" vertical="center" wrapText="1" indent="2"/>
    </xf>
    <xf numFmtId="3" fontId="7" fillId="0" borderId="2" xfId="0" applyNumberFormat="1" applyFont="1" applyBorder="1" applyAlignment="1">
      <alignment horizontal="right" vertical="center" wrapText="1" indent="2"/>
    </xf>
    <xf numFmtId="0" fontId="4" fillId="0" borderId="0" xfId="0" applyFont="1" applyAlignment="1">
      <alignment vertical="center" wrapText="1"/>
    </xf>
    <xf numFmtId="10" fontId="7" fillId="0" borderId="0" xfId="0" applyNumberFormat="1" applyFont="1" applyAlignment="1">
      <alignment horizontal="left" wrapText="1"/>
    </xf>
    <xf numFmtId="0" fontId="9" fillId="3" borderId="5" xfId="0" applyFont="1" applyFill="1" applyBorder="1" applyAlignment="1">
      <alignment horizontal="center" vertical="center" wrapText="1"/>
    </xf>
    <xf numFmtId="10" fontId="7" fillId="3" borderId="5" xfId="0" applyNumberFormat="1" applyFont="1" applyFill="1" applyBorder="1" applyAlignment="1">
      <alignment horizontal="center"/>
    </xf>
    <xf numFmtId="3" fontId="7" fillId="0" borderId="0" xfId="0" applyNumberFormat="1" applyFont="1" applyAlignment="1">
      <alignment horizontal="left" wrapText="1"/>
    </xf>
    <xf numFmtId="3" fontId="2" fillId="0" borderId="0" xfId="0" applyNumberFormat="1" applyFont="1"/>
    <xf numFmtId="0" fontId="9" fillId="2" borderId="3" xfId="0" applyFont="1" applyFill="1" applyBorder="1" applyAlignment="1">
      <alignment vertical="center" wrapText="1"/>
    </xf>
    <xf numFmtId="0" fontId="4" fillId="0" borderId="0" xfId="0" applyFont="1" applyAlignment="1">
      <alignment horizontal="left" vertical="center" wrapText="1"/>
    </xf>
    <xf numFmtId="0" fontId="9" fillId="2" borderId="2" xfId="0" applyFont="1" applyFill="1" applyBorder="1" applyAlignment="1">
      <alignment vertical="center" wrapText="1"/>
    </xf>
    <xf numFmtId="0" fontId="9" fillId="2" borderId="4" xfId="0" applyFont="1" applyFill="1" applyBorder="1" applyAlignment="1">
      <alignment vertical="center" wrapText="1"/>
    </xf>
    <xf numFmtId="0" fontId="4" fillId="0" borderId="0" xfId="0" applyFont="1" applyAlignment="1">
      <alignment horizontal="left" vertical="center" wrapText="1"/>
    </xf>
    <xf numFmtId="0" fontId="9" fillId="2" borderId="3" xfId="0" applyFont="1" applyFill="1" applyBorder="1" applyAlignment="1">
      <alignment vertical="center" wrapText="1"/>
    </xf>
    <xf numFmtId="0" fontId="9" fillId="2" borderId="2" xfId="0" applyFont="1" applyFill="1" applyBorder="1" applyAlignment="1">
      <alignment vertical="center" wrapText="1"/>
    </xf>
    <xf numFmtId="0" fontId="9" fillId="2" borderId="4" xfId="0" applyFont="1" applyFill="1" applyBorder="1" applyAlignment="1">
      <alignment vertical="center" wrapText="1"/>
    </xf>
    <xf numFmtId="0" fontId="7" fillId="0" borderId="0" xfId="0" applyFont="1" applyBorder="1" applyAlignment="1">
      <alignment horizontal="left" vertical="top" wrapText="1"/>
    </xf>
    <xf numFmtId="0" fontId="7" fillId="0" borderId="2" xfId="0" applyFont="1" applyBorder="1" applyAlignment="1">
      <alignment vertical="center" wrapText="1"/>
    </xf>
    <xf numFmtId="0" fontId="7" fillId="0" borderId="4" xfId="0" applyFont="1" applyBorder="1" applyAlignment="1">
      <alignment vertical="center" wrapText="1"/>
    </xf>
  </cellXfs>
  <cellStyles count="2">
    <cellStyle name="Komma" xfId="1" builtinId="3"/>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33399"/>
      <rgbColor rgb="005C5CAD"/>
      <rgbColor rgb="007A7ABC"/>
      <rgbColor rgb="009999CC"/>
      <rgbColor rgb="00B8B8DC"/>
      <rgbColor rgb="00D6D6EB"/>
      <rgbColor rgb="00EFEFF7"/>
      <rgbColor rgb="00D5D5D5"/>
      <rgbColor rgb="00BEBEBE"/>
      <rgbColor rgb="00969696"/>
      <rgbColor rgb="006E6E6E"/>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F235"/>
  <sheetViews>
    <sheetView tabSelected="1" topLeftCell="A4" zoomScale="80" zoomScaleNormal="80" workbookViewId="0">
      <selection activeCell="D6" sqref="D6:D120"/>
    </sheetView>
  </sheetViews>
  <sheetFormatPr baseColWidth="10" defaultColWidth="11.42578125" defaultRowHeight="12.75" x14ac:dyDescent="0.2"/>
  <cols>
    <col min="1" max="1" width="1.7109375" style="1" customWidth="1"/>
    <col min="2" max="2" width="39.7109375" style="1" customWidth="1"/>
    <col min="3" max="3" width="22.7109375" style="1" customWidth="1"/>
    <col min="4" max="4" width="15.7109375" style="1" customWidth="1"/>
    <col min="5" max="5" width="1.7109375" style="1" customWidth="1"/>
    <col min="6" max="6" width="39.7109375" style="1" customWidth="1"/>
    <col min="7" max="7" width="22.7109375" style="1" customWidth="1"/>
    <col min="8" max="8" width="15.7109375" style="1" customWidth="1"/>
    <col min="9" max="9" width="1.7109375" style="1" customWidth="1"/>
    <col min="10" max="10" width="39.7109375" style="1" customWidth="1"/>
    <col min="11" max="11" width="22.7109375" style="1" customWidth="1"/>
    <col min="12" max="12" width="15.7109375" style="1" customWidth="1"/>
    <col min="13" max="13" width="1.7109375" style="1" customWidth="1"/>
    <col min="14" max="14" width="39.7109375" style="1" customWidth="1"/>
    <col min="15" max="15" width="22.7109375" style="1" customWidth="1"/>
    <col min="16" max="16" width="15.7109375" style="1" customWidth="1"/>
    <col min="17" max="17" width="1.7109375" style="1" customWidth="1"/>
    <col min="18" max="18" width="39.7109375" style="1" customWidth="1"/>
    <col min="19" max="19" width="22.7109375" style="1" customWidth="1"/>
    <col min="20" max="20" width="15.7109375" style="1" customWidth="1"/>
    <col min="21" max="21" width="1.7109375" style="1" customWidth="1"/>
    <col min="22" max="22" width="39.7109375" style="1" customWidth="1"/>
    <col min="23" max="23" width="22.7109375" style="1" customWidth="1"/>
    <col min="24" max="24" width="15.7109375" style="1" customWidth="1"/>
    <col min="25" max="25" width="1.7109375" style="1" customWidth="1"/>
    <col min="26" max="26" width="39.7109375" style="1" customWidth="1"/>
    <col min="27" max="27" width="22.7109375" style="1" customWidth="1"/>
    <col min="28" max="28" width="15.7109375" style="1" customWidth="1"/>
    <col min="29" max="29" width="1.7109375" style="1" customWidth="1"/>
    <col min="30" max="30" width="39.7109375" style="1" customWidth="1"/>
    <col min="31" max="31" width="22.7109375" style="1" customWidth="1"/>
    <col min="32" max="32" width="15.7109375" style="1" customWidth="1"/>
    <col min="33" max="33" width="1.7109375" style="1" customWidth="1"/>
    <col min="34" max="34" width="39.7109375" style="1" customWidth="1"/>
    <col min="35" max="35" width="22.7109375" style="1" customWidth="1"/>
    <col min="36" max="36" width="15.7109375" style="1" customWidth="1"/>
    <col min="37" max="37" width="1.7109375" style="1" customWidth="1"/>
    <col min="38" max="38" width="39.7109375" style="1" customWidth="1"/>
    <col min="39" max="39" width="22.7109375" style="1" customWidth="1"/>
    <col min="40" max="40" width="15.7109375" style="1" customWidth="1"/>
    <col min="41" max="41" width="1.7109375" style="1" customWidth="1"/>
    <col min="42" max="42" width="39.7109375" style="1" customWidth="1"/>
    <col min="43" max="43" width="22.7109375" style="1" customWidth="1"/>
    <col min="44" max="44" width="15.7109375" style="1" customWidth="1"/>
    <col min="45" max="45" width="1.7109375" style="1" customWidth="1"/>
    <col min="46" max="46" width="39.7109375" style="1" customWidth="1"/>
    <col min="47" max="47" width="22.7109375" style="1" customWidth="1"/>
    <col min="48" max="48" width="15.7109375" style="1" customWidth="1"/>
    <col min="49" max="49" width="1.7109375" style="1" customWidth="1"/>
    <col min="50" max="50" width="39.7109375" style="1" customWidth="1"/>
    <col min="51" max="51" width="22.7109375" style="1" customWidth="1"/>
    <col min="52" max="52" width="15.7109375" style="1" customWidth="1"/>
    <col min="53" max="53" width="1.7109375" style="1" customWidth="1"/>
    <col min="54" max="54" width="39.7109375" style="1" customWidth="1"/>
    <col min="55" max="55" width="22.7109375" style="1" customWidth="1"/>
    <col min="56" max="56" width="15.7109375" style="1" customWidth="1"/>
    <col min="57" max="57" width="1.7109375" style="1" customWidth="1"/>
    <col min="58" max="58" width="39.7109375" style="1" customWidth="1"/>
    <col min="59" max="59" width="22.7109375" style="1" customWidth="1"/>
    <col min="60" max="60" width="15.7109375" style="1" customWidth="1"/>
    <col min="61" max="61" width="1.7109375" style="1" customWidth="1"/>
    <col min="62" max="62" width="39.7109375" style="1" customWidth="1"/>
    <col min="63" max="63" width="22.7109375" style="1" customWidth="1"/>
    <col min="64" max="64" width="15.7109375" style="1" customWidth="1"/>
    <col min="65" max="65" width="1.7109375" style="1" customWidth="1"/>
    <col min="66" max="66" width="39.7109375" style="1" customWidth="1"/>
    <col min="67" max="67" width="22.7109375" style="1" customWidth="1"/>
    <col min="68" max="68" width="15.7109375" style="1" customWidth="1"/>
    <col min="69" max="69" width="1.7109375" style="1" customWidth="1"/>
    <col min="70" max="70" width="39.7109375" style="1" customWidth="1"/>
    <col min="71" max="71" width="22.7109375" style="1" customWidth="1"/>
    <col min="72" max="72" width="15.7109375" style="1" customWidth="1"/>
    <col min="73" max="73" width="1.7109375" style="1" customWidth="1"/>
    <col min="74" max="74" width="39.7109375" style="1" customWidth="1"/>
    <col min="75" max="75" width="22.7109375" style="1" customWidth="1"/>
    <col min="76" max="76" width="15.7109375" style="1" customWidth="1"/>
    <col min="77" max="77" width="1.7109375" style="1" customWidth="1"/>
    <col min="78" max="78" width="39.7109375" style="1" customWidth="1"/>
    <col min="79" max="79" width="22.7109375" style="1" customWidth="1"/>
    <col min="80" max="80" width="15.7109375" style="1" customWidth="1"/>
    <col min="81" max="81" width="1.7109375" style="1" customWidth="1"/>
    <col min="82" max="82" width="39.7109375" style="1" customWidth="1"/>
    <col min="83" max="83" width="22.7109375" style="1" customWidth="1"/>
    <col min="84" max="84" width="15.7109375" style="1" customWidth="1"/>
    <col min="85" max="16384" width="11.42578125" style="1"/>
  </cols>
  <sheetData>
    <row r="1" spans="1:84" ht="10.5" customHeight="1" x14ac:dyDescent="0.2"/>
    <row r="2" spans="1:84" s="2" customFormat="1" ht="51" customHeight="1" x14ac:dyDescent="0.2">
      <c r="B2" s="26" t="s">
        <v>0</v>
      </c>
      <c r="C2" s="26"/>
      <c r="D2" s="26"/>
      <c r="F2" s="26" t="s">
        <v>0</v>
      </c>
      <c r="G2" s="26"/>
      <c r="H2" s="26"/>
      <c r="J2" s="29" t="s">
        <v>0</v>
      </c>
      <c r="K2" s="29"/>
      <c r="L2" s="29"/>
      <c r="N2" s="29" t="s">
        <v>0</v>
      </c>
      <c r="O2" s="29"/>
      <c r="P2" s="29"/>
      <c r="R2" s="29" t="s">
        <v>0</v>
      </c>
      <c r="S2" s="29"/>
      <c r="T2" s="29"/>
      <c r="V2" s="29" t="s">
        <v>0</v>
      </c>
      <c r="W2" s="29"/>
      <c r="X2" s="29"/>
      <c r="Z2" s="29" t="s">
        <v>0</v>
      </c>
      <c r="AA2" s="29"/>
      <c r="AB2" s="29"/>
      <c r="AC2" s="19"/>
      <c r="AD2" s="29" t="s">
        <v>0</v>
      </c>
      <c r="AE2" s="29"/>
      <c r="AF2" s="29"/>
      <c r="AG2" s="19"/>
      <c r="AH2" s="29" t="s">
        <v>0</v>
      </c>
      <c r="AI2" s="29"/>
      <c r="AJ2" s="29"/>
      <c r="AK2" s="19"/>
      <c r="AL2" s="29" t="s">
        <v>0</v>
      </c>
      <c r="AM2" s="29"/>
      <c r="AN2" s="29"/>
      <c r="AP2" s="29" t="s">
        <v>0</v>
      </c>
      <c r="AQ2" s="29"/>
      <c r="AR2" s="29"/>
      <c r="AT2" s="29" t="s">
        <v>0</v>
      </c>
      <c r="AU2" s="29"/>
      <c r="AV2" s="29"/>
      <c r="AX2" s="29" t="s">
        <v>0</v>
      </c>
      <c r="AY2" s="29"/>
      <c r="AZ2" s="29"/>
      <c r="BB2" s="29" t="s">
        <v>0</v>
      </c>
      <c r="BC2" s="29"/>
      <c r="BD2" s="29"/>
      <c r="BF2" s="29" t="s">
        <v>0</v>
      </c>
      <c r="BG2" s="29"/>
      <c r="BH2" s="29"/>
      <c r="BJ2" s="29" t="s">
        <v>0</v>
      </c>
      <c r="BK2" s="29"/>
      <c r="BL2" s="29"/>
      <c r="BN2" s="29" t="s">
        <v>0</v>
      </c>
      <c r="BO2" s="29"/>
      <c r="BP2" s="29"/>
      <c r="BR2" s="29" t="s">
        <v>0</v>
      </c>
      <c r="BS2" s="29"/>
      <c r="BT2" s="29"/>
      <c r="BV2" s="29" t="s">
        <v>0</v>
      </c>
      <c r="BW2" s="29"/>
      <c r="BX2" s="29"/>
      <c r="BZ2" s="29" t="s">
        <v>0</v>
      </c>
      <c r="CA2" s="29"/>
      <c r="CB2" s="29"/>
      <c r="CD2" s="29" t="s">
        <v>0</v>
      </c>
      <c r="CE2" s="29"/>
      <c r="CF2" s="29"/>
    </row>
    <row r="4" spans="1:84" s="3" customFormat="1" ht="39.75" customHeight="1" x14ac:dyDescent="0.2">
      <c r="B4" s="25" t="s">
        <v>538</v>
      </c>
      <c r="C4" s="27"/>
      <c r="D4" s="28"/>
      <c r="F4" s="25" t="s">
        <v>526</v>
      </c>
      <c r="G4" s="27"/>
      <c r="H4" s="28"/>
      <c r="J4" s="30" t="s">
        <v>1</v>
      </c>
      <c r="K4" s="31"/>
      <c r="L4" s="32"/>
      <c r="N4" s="30" t="s">
        <v>2</v>
      </c>
      <c r="O4" s="31"/>
      <c r="P4" s="32"/>
      <c r="R4" s="30" t="s">
        <v>3</v>
      </c>
      <c r="S4" s="31"/>
      <c r="T4" s="32"/>
      <c r="V4" s="30" t="s">
        <v>4</v>
      </c>
      <c r="W4" s="31"/>
      <c r="X4" s="32"/>
      <c r="Z4" s="30" t="s">
        <v>5</v>
      </c>
      <c r="AA4" s="31"/>
      <c r="AB4" s="32"/>
      <c r="AD4" s="30" t="s">
        <v>6</v>
      </c>
      <c r="AE4" s="31"/>
      <c r="AF4" s="32"/>
      <c r="AH4" s="30" t="s">
        <v>7</v>
      </c>
      <c r="AI4" s="31"/>
      <c r="AJ4" s="32"/>
      <c r="AL4" s="30" t="s">
        <v>8</v>
      </c>
      <c r="AM4" s="31"/>
      <c r="AN4" s="32"/>
      <c r="AP4" s="30" t="s">
        <v>9</v>
      </c>
      <c r="AQ4" s="31"/>
      <c r="AR4" s="32"/>
      <c r="AT4" s="30" t="s">
        <v>10</v>
      </c>
      <c r="AU4" s="31"/>
      <c r="AV4" s="32"/>
      <c r="AX4" s="30" t="s">
        <v>11</v>
      </c>
      <c r="AY4" s="31"/>
      <c r="AZ4" s="32"/>
      <c r="BB4" s="30" t="s">
        <v>12</v>
      </c>
      <c r="BC4" s="34"/>
      <c r="BD4" s="35"/>
      <c r="BF4" s="30" t="s">
        <v>13</v>
      </c>
      <c r="BG4" s="34"/>
      <c r="BH4" s="35"/>
      <c r="BJ4" s="30" t="s">
        <v>14</v>
      </c>
      <c r="BK4" s="34"/>
      <c r="BL4" s="35"/>
      <c r="BN4" s="30" t="s">
        <v>15</v>
      </c>
      <c r="BO4" s="34"/>
      <c r="BP4" s="35"/>
      <c r="BR4" s="30" t="s">
        <v>16</v>
      </c>
      <c r="BS4" s="34"/>
      <c r="BT4" s="35"/>
      <c r="BV4" s="30" t="s">
        <v>17</v>
      </c>
      <c r="BW4" s="34"/>
      <c r="BX4" s="35"/>
      <c r="BZ4" s="30" t="s">
        <v>18</v>
      </c>
      <c r="CA4" s="34"/>
      <c r="CB4" s="35"/>
      <c r="CD4" s="30" t="s">
        <v>19</v>
      </c>
      <c r="CE4" s="34"/>
      <c r="CF4" s="35"/>
    </row>
    <row r="5" spans="1:84" s="3" customFormat="1" ht="76.5" customHeight="1" x14ac:dyDescent="0.2">
      <c r="B5" s="4"/>
      <c r="C5" s="5" t="s">
        <v>20</v>
      </c>
      <c r="D5" s="21" t="s">
        <v>21</v>
      </c>
      <c r="F5" s="4"/>
      <c r="G5" s="5" t="s">
        <v>20</v>
      </c>
      <c r="H5" s="21" t="s">
        <v>21</v>
      </c>
      <c r="J5" s="4"/>
      <c r="K5" s="5" t="s">
        <v>20</v>
      </c>
      <c r="L5" s="21" t="s">
        <v>21</v>
      </c>
      <c r="N5" s="4"/>
      <c r="O5" s="5" t="s">
        <v>20</v>
      </c>
      <c r="P5" s="21" t="s">
        <v>21</v>
      </c>
      <c r="R5" s="4"/>
      <c r="S5" s="5" t="s">
        <v>20</v>
      </c>
      <c r="T5" s="21" t="s">
        <v>21</v>
      </c>
      <c r="V5" s="4"/>
      <c r="W5" s="5" t="s">
        <v>20</v>
      </c>
      <c r="X5" s="21" t="s">
        <v>21</v>
      </c>
      <c r="Z5" s="4"/>
      <c r="AA5" s="5" t="s">
        <v>20</v>
      </c>
      <c r="AB5" s="21" t="s">
        <v>21</v>
      </c>
      <c r="AD5" s="4"/>
      <c r="AE5" s="5" t="s">
        <v>20</v>
      </c>
      <c r="AF5" s="21" t="s">
        <v>21</v>
      </c>
      <c r="AH5" s="4"/>
      <c r="AI5" s="5" t="s">
        <v>20</v>
      </c>
      <c r="AJ5" s="21" t="s">
        <v>21</v>
      </c>
      <c r="AL5" s="4"/>
      <c r="AM5" s="5" t="s">
        <v>20</v>
      </c>
      <c r="AN5" s="21" t="s">
        <v>21</v>
      </c>
      <c r="AP5" s="4"/>
      <c r="AQ5" s="5" t="s">
        <v>20</v>
      </c>
      <c r="AR5" s="21" t="s">
        <v>21</v>
      </c>
      <c r="AT5" s="4"/>
      <c r="AU5" s="5" t="s">
        <v>20</v>
      </c>
      <c r="AV5" s="21" t="s">
        <v>21</v>
      </c>
      <c r="AX5" s="4"/>
      <c r="AY5" s="5" t="s">
        <v>20</v>
      </c>
      <c r="AZ5" s="21" t="s">
        <v>21</v>
      </c>
      <c r="BB5" s="4"/>
      <c r="BC5" s="5" t="s">
        <v>20</v>
      </c>
      <c r="BD5" s="21" t="s">
        <v>21</v>
      </c>
      <c r="BF5" s="4"/>
      <c r="BG5" s="5" t="s">
        <v>22</v>
      </c>
      <c r="BH5" s="21" t="s">
        <v>21</v>
      </c>
      <c r="BJ5" s="4"/>
      <c r="BK5" s="5" t="s">
        <v>22</v>
      </c>
      <c r="BL5" s="21" t="s">
        <v>21</v>
      </c>
      <c r="BN5" s="4"/>
      <c r="BO5" s="5" t="s">
        <v>22</v>
      </c>
      <c r="BP5" s="21" t="s">
        <v>21</v>
      </c>
      <c r="BR5" s="4"/>
      <c r="BS5" s="5" t="s">
        <v>22</v>
      </c>
      <c r="BT5" s="21" t="s">
        <v>21</v>
      </c>
      <c r="BV5" s="4"/>
      <c r="BW5" s="5" t="s">
        <v>22</v>
      </c>
      <c r="BX5" s="21" t="s">
        <v>21</v>
      </c>
      <c r="BZ5" s="4"/>
      <c r="CA5" s="5" t="s">
        <v>22</v>
      </c>
      <c r="CB5" s="21" t="s">
        <v>21</v>
      </c>
      <c r="CD5" s="4"/>
      <c r="CE5" s="5" t="s">
        <v>22</v>
      </c>
      <c r="CF5" s="21" t="s">
        <v>21</v>
      </c>
    </row>
    <row r="6" spans="1:84" s="3" customFormat="1" ht="12.75" customHeight="1" x14ac:dyDescent="0.2">
      <c r="A6" s="3">
        <v>0</v>
      </c>
      <c r="B6" s="4" t="s">
        <v>23</v>
      </c>
      <c r="C6" s="15">
        <v>3530203263</v>
      </c>
      <c r="D6" s="22">
        <f>C6/$C$121</f>
        <v>0.11117350801847897</v>
      </c>
      <c r="E6" s="3">
        <v>0</v>
      </c>
      <c r="F6" s="4" t="s">
        <v>23</v>
      </c>
      <c r="G6" s="15">
        <v>3469958182</v>
      </c>
      <c r="H6" s="22">
        <f t="shared" ref="H6:H37" si="0">G6/$G$118</f>
        <v>0.1191205954474763</v>
      </c>
      <c r="I6" s="3">
        <v>0</v>
      </c>
      <c r="J6" s="4" t="s">
        <v>23</v>
      </c>
      <c r="K6" s="15">
        <v>3425338638</v>
      </c>
      <c r="L6" s="22">
        <f>K6/$K$115</f>
        <v>0.11990117339329476</v>
      </c>
      <c r="N6" s="4" t="s">
        <v>23</v>
      </c>
      <c r="O6" s="15">
        <v>3367532585</v>
      </c>
      <c r="P6" s="22" t="e">
        <f>O6/#REF!</f>
        <v>#REF!</v>
      </c>
      <c r="R6" s="4" t="s">
        <v>23</v>
      </c>
      <c r="S6" s="15">
        <v>3308045414</v>
      </c>
      <c r="T6" s="22" t="e">
        <f>S6/#REF!</f>
        <v>#REF!</v>
      </c>
      <c r="V6" s="4" t="s">
        <v>23</v>
      </c>
      <c r="W6" s="15">
        <v>3271710860</v>
      </c>
      <c r="X6" s="22">
        <f>W6/$W$126</f>
        <v>0.12085272393929188</v>
      </c>
      <c r="Z6" s="4" t="s">
        <v>23</v>
      </c>
      <c r="AA6" s="15">
        <v>3250943636</v>
      </c>
      <c r="AB6" s="22">
        <f>AA6/$AA$130</f>
        <v>0.12258401127751672</v>
      </c>
      <c r="AD6" s="4" t="s">
        <v>23</v>
      </c>
      <c r="AE6" s="15">
        <v>3294794239</v>
      </c>
      <c r="AF6" s="22">
        <f>AE6/$AE$135</f>
        <v>0.12573535475582984</v>
      </c>
      <c r="AH6" s="4" t="s">
        <v>23</v>
      </c>
      <c r="AI6" s="15">
        <v>3237033285</v>
      </c>
      <c r="AJ6" s="22">
        <f>AI6/$AI$133</f>
        <v>0.12359190740387488</v>
      </c>
      <c r="AL6" s="4" t="s">
        <v>23</v>
      </c>
      <c r="AM6" s="15">
        <v>3221146103</v>
      </c>
      <c r="AN6" s="22">
        <f>AM6/$AM$137</f>
        <v>0.12439495369153827</v>
      </c>
      <c r="AP6" s="4" t="s">
        <v>23</v>
      </c>
      <c r="AQ6" s="15">
        <v>3191081523</v>
      </c>
      <c r="AR6" s="22">
        <f>AQ6/$AQ$139</f>
        <v>0.12619144274692579</v>
      </c>
      <c r="AT6" s="4" t="s">
        <v>23</v>
      </c>
      <c r="AU6" s="15">
        <v>3157226546</v>
      </c>
      <c r="AV6" s="22">
        <f>AU6/$AU$153</f>
        <v>0.12656846284058582</v>
      </c>
      <c r="AX6" s="4" t="s">
        <v>23</v>
      </c>
      <c r="AY6" s="15">
        <v>3218464357</v>
      </c>
      <c r="AZ6" s="22">
        <f>AY6/$AY$151</f>
        <v>0.13297954415201108</v>
      </c>
      <c r="BB6" s="4" t="s">
        <v>24</v>
      </c>
      <c r="BC6" s="15">
        <v>3183883014</v>
      </c>
      <c r="BD6" s="22">
        <f>BC6/$BC$150</f>
        <v>0.13407275483325673</v>
      </c>
      <c r="BF6" s="4" t="s">
        <v>24</v>
      </c>
      <c r="BG6" s="15">
        <v>3190128</v>
      </c>
      <c r="BH6" s="22">
        <f t="shared" ref="BH6:BH37" si="1">BG6/$BG$120</f>
        <v>0.14966690831350835</v>
      </c>
      <c r="BJ6" s="4" t="s">
        <v>25</v>
      </c>
      <c r="BK6" s="15">
        <v>3174676</v>
      </c>
      <c r="BL6" s="22" t="e">
        <f>BK6/#REF!</f>
        <v>#REF!</v>
      </c>
      <c r="BN6" s="4" t="s">
        <v>26</v>
      </c>
      <c r="BO6" s="15">
        <v>3086191</v>
      </c>
      <c r="BP6" s="22">
        <f>BO6/$BO$121</f>
        <v>0.14843649672685555</v>
      </c>
      <c r="BR6" s="4" t="s">
        <v>26</v>
      </c>
      <c r="BS6" s="15">
        <v>3070949</v>
      </c>
      <c r="BT6" s="22">
        <f>BS6/$BS$125</f>
        <v>0.1503402121854063</v>
      </c>
      <c r="BV6" s="4" t="s">
        <v>26</v>
      </c>
      <c r="BW6" s="15">
        <v>2989305</v>
      </c>
      <c r="BX6" s="22">
        <f>BW6/$BW$124</f>
        <v>0.15407108967244035</v>
      </c>
      <c r="BZ6" s="4" t="s">
        <v>26</v>
      </c>
      <c r="CA6" s="15">
        <v>2842247</v>
      </c>
      <c r="CB6" s="22">
        <f>CA6/$CA$124</f>
        <v>0.15452609573239492</v>
      </c>
      <c r="CD6" s="4" t="s">
        <v>26</v>
      </c>
      <c r="CE6" s="15">
        <v>2731716</v>
      </c>
      <c r="CF6" s="22">
        <f>CE6/$CE$128</f>
        <v>0.15513357838884981</v>
      </c>
    </row>
    <row r="7" spans="1:84" s="3" customFormat="1" ht="12.75" customHeight="1" x14ac:dyDescent="0.2">
      <c r="B7" s="4" t="s">
        <v>27</v>
      </c>
      <c r="C7" s="15">
        <v>3194704654</v>
      </c>
      <c r="D7" s="22">
        <f t="shared" ref="D7:D70" si="2">C7/$C$121</f>
        <v>0.10060795285943883</v>
      </c>
      <c r="F7" s="4" t="s">
        <v>27</v>
      </c>
      <c r="G7" s="15">
        <v>3070331915</v>
      </c>
      <c r="H7" s="22">
        <f t="shared" si="0"/>
        <v>0.10540177914345544</v>
      </c>
      <c r="J7" s="4" t="s">
        <v>27</v>
      </c>
      <c r="K7" s="15">
        <v>2975866804</v>
      </c>
      <c r="L7" s="22">
        <f t="shared" ref="L7:L70" si="3">K7/$K$115</f>
        <v>0.10416777999797691</v>
      </c>
      <c r="N7" s="4" t="s">
        <v>27</v>
      </c>
      <c r="O7" s="15">
        <v>2878947998</v>
      </c>
      <c r="P7" s="22" t="e">
        <f>O7/#REF!</f>
        <v>#REF!</v>
      </c>
      <c r="R7" s="4" t="s">
        <v>27</v>
      </c>
      <c r="S7" s="15">
        <v>2781659751</v>
      </c>
      <c r="T7" s="22" t="e">
        <f>S7/#REF!</f>
        <v>#REF!</v>
      </c>
      <c r="V7" s="4" t="s">
        <v>27</v>
      </c>
      <c r="W7" s="15">
        <v>2698676839</v>
      </c>
      <c r="X7" s="22">
        <f>W7/$W$126</f>
        <v>9.968559600191193E-2</v>
      </c>
      <c r="Z7" s="4" t="s">
        <v>27</v>
      </c>
      <c r="AA7" s="15">
        <v>2630174137</v>
      </c>
      <c r="AB7" s="22">
        <f>AA7/$AA$130</f>
        <v>9.9176526009705585E-2</v>
      </c>
      <c r="AD7" s="4" t="s">
        <v>28</v>
      </c>
      <c r="AE7" s="15">
        <v>2552588729</v>
      </c>
      <c r="AF7" s="22">
        <f>AE7/$AE$135</f>
        <v>9.7411439411754966E-2</v>
      </c>
      <c r="AH7" s="4" t="s">
        <v>28</v>
      </c>
      <c r="AI7" s="15">
        <v>2593704109</v>
      </c>
      <c r="AJ7" s="22">
        <f>AI7/$AI$133</f>
        <v>9.9029206637452849E-2</v>
      </c>
      <c r="AL7" s="4" t="s">
        <v>28</v>
      </c>
      <c r="AM7" s="15">
        <v>2609987714</v>
      </c>
      <c r="AN7" s="22">
        <f>AM7/$AM$137</f>
        <v>0.10079309985850519</v>
      </c>
      <c r="AP7" s="4" t="s">
        <v>28</v>
      </c>
      <c r="AQ7" s="15">
        <v>2617052833</v>
      </c>
      <c r="AR7" s="22">
        <f>AQ7/$AQ$139</f>
        <v>0.10349145590950777</v>
      </c>
      <c r="AT7" s="4" t="s">
        <v>28</v>
      </c>
      <c r="AU7" s="15">
        <v>2668146401</v>
      </c>
      <c r="AV7" s="22">
        <f>AU7/$AU$153</f>
        <v>0.10696197554656291</v>
      </c>
      <c r="AX7" s="4" t="s">
        <v>28</v>
      </c>
      <c r="AY7" s="15">
        <v>2725385251</v>
      </c>
      <c r="AZ7" s="22">
        <f>AY7/$AY$151</f>
        <v>0.11260664966767388</v>
      </c>
      <c r="BB7" s="4" t="s">
        <v>29</v>
      </c>
      <c r="BC7" s="15">
        <v>2777422274</v>
      </c>
      <c r="BD7" s="22">
        <f>BC7/$BC$150</f>
        <v>0.11695676442037402</v>
      </c>
      <c r="BF7" s="4" t="s">
        <v>25</v>
      </c>
      <c r="BG7" s="15">
        <v>2793290</v>
      </c>
      <c r="BH7" s="22">
        <f t="shared" si="1"/>
        <v>0.13104899813519699</v>
      </c>
      <c r="BJ7" s="4" t="s">
        <v>26</v>
      </c>
      <c r="BK7" s="15">
        <v>3045957</v>
      </c>
      <c r="BL7" s="22" t="e">
        <f>BK7/#REF!</f>
        <v>#REF!</v>
      </c>
      <c r="BN7" s="4" t="s">
        <v>25</v>
      </c>
      <c r="BO7" s="15">
        <v>3081067</v>
      </c>
      <c r="BP7" s="22">
        <f>BO7/$BO$121</f>
        <v>0.14819004775165331</v>
      </c>
      <c r="BR7" s="4" t="s">
        <v>25</v>
      </c>
      <c r="BS7" s="15">
        <v>3049468</v>
      </c>
      <c r="BT7" s="22">
        <f>BS7/$BS$125</f>
        <v>0.1492885965128716</v>
      </c>
      <c r="BV7" s="4" t="s">
        <v>25</v>
      </c>
      <c r="BW7" s="15">
        <v>2561920</v>
      </c>
      <c r="BX7" s="22">
        <f>BW7/$BW$124</f>
        <v>0.13204333651253999</v>
      </c>
      <c r="BZ7" s="4" t="s">
        <v>25</v>
      </c>
      <c r="CA7" s="15">
        <v>2342144</v>
      </c>
      <c r="CB7" s="22">
        <f>CA7/$CA$124</f>
        <v>0.12733670506576467</v>
      </c>
      <c r="CD7" s="4" t="s">
        <v>25</v>
      </c>
      <c r="CE7" s="15">
        <v>2172824</v>
      </c>
      <c r="CF7" s="22">
        <f>CE7/$CE$128</f>
        <v>0.12339421899244804</v>
      </c>
    </row>
    <row r="8" spans="1:84" s="3" customFormat="1" ht="12.75" customHeight="1" x14ac:dyDescent="0.2">
      <c r="B8" s="4" t="s">
        <v>28</v>
      </c>
      <c r="C8" s="15">
        <v>2944702309</v>
      </c>
      <c r="D8" s="22">
        <f t="shared" si="2"/>
        <v>9.2734854446721152E-2</v>
      </c>
      <c r="F8" s="4" t="s">
        <v>28</v>
      </c>
      <c r="G8" s="15">
        <v>2743275877</v>
      </c>
      <c r="H8" s="22">
        <f t="shared" si="0"/>
        <v>9.417423461760259E-2</v>
      </c>
      <c r="J8" s="4" t="s">
        <v>28</v>
      </c>
      <c r="K8" s="15">
        <v>2494300904</v>
      </c>
      <c r="L8" s="22">
        <f t="shared" si="3"/>
        <v>8.7310960109969679E-2</v>
      </c>
      <c r="N8" s="4" t="s">
        <v>28</v>
      </c>
      <c r="O8" s="15">
        <v>2458572138</v>
      </c>
      <c r="P8" s="22" t="e">
        <f>O8/#REF!</f>
        <v>#REF!</v>
      </c>
      <c r="R8" s="4" t="s">
        <v>28</v>
      </c>
      <c r="S8" s="15">
        <v>2460644131</v>
      </c>
      <c r="T8" s="22" t="e">
        <f>S8/#REF!</f>
        <v>#REF!</v>
      </c>
      <c r="V8" s="4" t="s">
        <v>28</v>
      </c>
      <c r="W8" s="15">
        <v>2530051149</v>
      </c>
      <c r="X8" s="22">
        <f>W8/$W$126</f>
        <v>9.3456783360857637E-2</v>
      </c>
      <c r="Z8" s="4" t="s">
        <v>28</v>
      </c>
      <c r="AA8" s="15">
        <v>2572662890</v>
      </c>
      <c r="AB8" s="22">
        <f>AA8/$AA$130</f>
        <v>9.7007937396614022E-2</v>
      </c>
      <c r="AD8" s="4" t="s">
        <v>27</v>
      </c>
      <c r="AE8" s="15">
        <v>2547750395</v>
      </c>
      <c r="AF8" s="22">
        <f>AE8/$AE$135</f>
        <v>9.7226799765759403E-2</v>
      </c>
      <c r="AH8" s="4" t="s">
        <v>27</v>
      </c>
      <c r="AI8" s="15">
        <v>2461679485</v>
      </c>
      <c r="AJ8" s="22">
        <f>AI8/$AI$133</f>
        <v>9.398842587685606E-2</v>
      </c>
      <c r="AL8" s="4" t="s">
        <v>27</v>
      </c>
      <c r="AM8" s="15">
        <v>2359448366</v>
      </c>
      <c r="AN8" s="22">
        <f>AM8/$AM$137</f>
        <v>9.1117714267226965E-2</v>
      </c>
      <c r="AP8" s="4" t="s">
        <v>27</v>
      </c>
      <c r="AQ8" s="15">
        <v>2262199061</v>
      </c>
      <c r="AR8" s="22">
        <f>AQ8/$AQ$139</f>
        <v>8.9458749715662075E-2</v>
      </c>
      <c r="AT8" s="4" t="s">
        <v>27</v>
      </c>
      <c r="AU8" s="15">
        <v>2157349351</v>
      </c>
      <c r="AV8" s="22">
        <f>AU8/$AU$153</f>
        <v>8.6484890199642145E-2</v>
      </c>
      <c r="AX8" s="4" t="s">
        <v>27</v>
      </c>
      <c r="AY8" s="15">
        <v>2095902035</v>
      </c>
      <c r="AZ8" s="22">
        <f>AY8/$AY$151</f>
        <v>8.6597851113493732E-2</v>
      </c>
      <c r="BB8" s="4" t="s">
        <v>30</v>
      </c>
      <c r="BC8" s="15">
        <v>2049061687</v>
      </c>
      <c r="BD8" s="22">
        <f>BC8/$BC$150</f>
        <v>8.6285627955352523E-2</v>
      </c>
      <c r="BF8" s="4" t="s">
        <v>31</v>
      </c>
      <c r="BG8" s="15">
        <v>1993083</v>
      </c>
      <c r="BH8" s="22">
        <f t="shared" si="1"/>
        <v>9.3506771710167164E-2</v>
      </c>
      <c r="BJ8" s="4" t="s">
        <v>31</v>
      </c>
      <c r="BK8" s="15">
        <v>1961927</v>
      </c>
      <c r="BL8" s="22" t="e">
        <f>BK8/#REF!</f>
        <v>#REF!</v>
      </c>
      <c r="BN8" s="4" t="s">
        <v>31</v>
      </c>
      <c r="BO8" s="15">
        <v>1898234</v>
      </c>
      <c r="BP8" s="22">
        <f>BO8/$BO$121</f>
        <v>9.1299341138576948E-2</v>
      </c>
      <c r="BR8" s="4" t="s">
        <v>31</v>
      </c>
      <c r="BS8" s="15">
        <v>1833533</v>
      </c>
      <c r="BT8" s="22">
        <f>BS8/$BS$125</f>
        <v>8.9761744746964064E-2</v>
      </c>
      <c r="BV8" s="4" t="s">
        <v>31</v>
      </c>
      <c r="BW8" s="15">
        <v>1786019</v>
      </c>
      <c r="BX8" s="22">
        <f>BW8/$BW$124</f>
        <v>9.2052799398416096E-2</v>
      </c>
      <c r="BZ8" s="4" t="s">
        <v>31</v>
      </c>
      <c r="CA8" s="15">
        <v>1708530</v>
      </c>
      <c r="CB8" s="22">
        <f>CA8/$CA$124</f>
        <v>9.2888644210608273E-2</v>
      </c>
      <c r="CD8" s="4" t="s">
        <v>31</v>
      </c>
      <c r="CE8" s="15">
        <v>1625646</v>
      </c>
      <c r="CF8" s="22">
        <f>CE8/$CE$128</f>
        <v>9.2320095197861024E-2</v>
      </c>
    </row>
    <row r="9" spans="1:84" s="3" customFormat="1" ht="12.75" customHeight="1" x14ac:dyDescent="0.2">
      <c r="B9" s="4" t="s">
        <v>32</v>
      </c>
      <c r="C9" s="15">
        <v>1909313999</v>
      </c>
      <c r="D9" s="22">
        <f t="shared" si="2"/>
        <v>6.0128304056134077E-2</v>
      </c>
      <c r="F9" s="4" t="s">
        <v>32</v>
      </c>
      <c r="G9" s="15">
        <v>1903815862</v>
      </c>
      <c r="H9" s="22">
        <f t="shared" si="0"/>
        <v>6.5356314747596678E-2</v>
      </c>
      <c r="J9" s="4" t="s">
        <v>32</v>
      </c>
      <c r="K9" s="15">
        <v>1894386059</v>
      </c>
      <c r="L9" s="22">
        <f t="shared" si="3"/>
        <v>6.631143233961305E-2</v>
      </c>
      <c r="N9" s="4" t="s">
        <v>32</v>
      </c>
      <c r="O9" s="15">
        <v>1894406742</v>
      </c>
      <c r="P9" s="22" t="e">
        <f>O9/#REF!</f>
        <v>#REF!</v>
      </c>
      <c r="R9" s="4" t="s">
        <v>32</v>
      </c>
      <c r="S9" s="15">
        <v>1848403852</v>
      </c>
      <c r="T9" s="22" t="e">
        <f>S9/#REF!</f>
        <v>#REF!</v>
      </c>
      <c r="V9" s="4" t="s">
        <v>32</v>
      </c>
      <c r="W9" s="15">
        <v>1810304527</v>
      </c>
      <c r="X9" s="22">
        <f>W9/$W$126</f>
        <v>6.6870283655683857E-2</v>
      </c>
      <c r="Z9" s="4" t="s">
        <v>32</v>
      </c>
      <c r="AA9" s="15">
        <v>1766805123</v>
      </c>
      <c r="AB9" s="22">
        <f>AA9/$AA$130</f>
        <v>6.6621290115472895E-2</v>
      </c>
      <c r="AD9" s="4" t="s">
        <v>32</v>
      </c>
      <c r="AE9" s="15">
        <v>1745260142</v>
      </c>
      <c r="AF9" s="22">
        <f>AE9/$AE$135</f>
        <v>6.6602308726320433E-2</v>
      </c>
      <c r="AH9" s="4" t="s">
        <v>32</v>
      </c>
      <c r="AI9" s="15">
        <v>1764620644</v>
      </c>
      <c r="AJ9" s="22">
        <f>AI9/$AI$133</f>
        <v>6.7374293692569809E-2</v>
      </c>
      <c r="AL9" s="4" t="s">
        <v>32</v>
      </c>
      <c r="AM9" s="15">
        <v>1744790569</v>
      </c>
      <c r="AN9" s="22">
        <f>AM9/$AM$137</f>
        <v>6.7380719499201089E-2</v>
      </c>
      <c r="AP9" s="4" t="s">
        <v>32</v>
      </c>
      <c r="AQ9" s="15">
        <v>1738122870</v>
      </c>
      <c r="AR9" s="22">
        <f>AQ9/$AQ$139</f>
        <v>6.8734136391014194E-2</v>
      </c>
      <c r="AT9" s="4" t="s">
        <v>32</v>
      </c>
      <c r="AU9" s="15">
        <v>1738294424</v>
      </c>
      <c r="AV9" s="22">
        <f>AU9/$AU$153</f>
        <v>6.9685608556910153E-2</v>
      </c>
      <c r="AX9" s="4" t="s">
        <v>32</v>
      </c>
      <c r="AY9" s="15">
        <v>1732659712</v>
      </c>
      <c r="AZ9" s="22">
        <f>AY9/$AY$151</f>
        <v>7.1589513853458769E-2</v>
      </c>
      <c r="BB9" s="4" t="s">
        <v>33</v>
      </c>
      <c r="BC9" s="15">
        <v>1763995204</v>
      </c>
      <c r="BD9" s="22">
        <f>BC9/$BC$150</f>
        <v>7.4281528395670093E-2</v>
      </c>
      <c r="BF9" s="4" t="s">
        <v>34</v>
      </c>
      <c r="BG9" s="15">
        <v>1706250</v>
      </c>
      <c r="BH9" s="22">
        <f t="shared" si="1"/>
        <v>8.0049816907009255E-2</v>
      </c>
      <c r="BJ9" s="4" t="s">
        <v>34</v>
      </c>
      <c r="BK9" s="15">
        <v>1722694</v>
      </c>
      <c r="BL9" s="22" t="e">
        <f>BK9/#REF!</f>
        <v>#REF!</v>
      </c>
      <c r="BN9" s="4" t="s">
        <v>34</v>
      </c>
      <c r="BO9" s="15">
        <v>1659499</v>
      </c>
      <c r="BP9" s="22">
        <f>BO9/$BO$121</f>
        <v>7.9816906303504895E-2</v>
      </c>
      <c r="BR9" s="4" t="s">
        <v>34</v>
      </c>
      <c r="BS9" s="15">
        <v>1605427</v>
      </c>
      <c r="BT9" s="22">
        <f>BS9/$BS$125</f>
        <v>7.8594674098521417E-2</v>
      </c>
      <c r="BV9" s="4" t="s">
        <v>34</v>
      </c>
      <c r="BW9" s="15">
        <v>1559687</v>
      </c>
      <c r="BX9" s="22">
        <f>BW9/$BW$124</f>
        <v>8.0387473221347261E-2</v>
      </c>
      <c r="BZ9" s="4" t="s">
        <v>34</v>
      </c>
      <c r="CA9" s="15">
        <v>1534526</v>
      </c>
      <c r="CB9" s="22">
        <f>CA9/$CA$124</f>
        <v>8.3428467539889764E-2</v>
      </c>
      <c r="CD9" s="4" t="s">
        <v>35</v>
      </c>
      <c r="CE9" s="15">
        <v>1147483</v>
      </c>
      <c r="CF9" s="22">
        <f>CE9/$CE$128</f>
        <v>6.516531877046243E-2</v>
      </c>
    </row>
    <row r="10" spans="1:84" s="3" customFormat="1" ht="12.75" customHeight="1" x14ac:dyDescent="0.2">
      <c r="B10" s="4" t="s">
        <v>464</v>
      </c>
      <c r="C10" s="15">
        <v>1891985931</v>
      </c>
      <c r="D10" s="22">
        <f t="shared" si="2"/>
        <v>5.9582606836108949E-2</v>
      </c>
      <c r="F10" s="4" t="s">
        <v>36</v>
      </c>
      <c r="G10" s="15">
        <v>1837353708</v>
      </c>
      <c r="H10" s="22">
        <f t="shared" si="0"/>
        <v>6.3074727782004292E-2</v>
      </c>
      <c r="J10" s="4" t="s">
        <v>36</v>
      </c>
      <c r="K10" s="15">
        <v>1755270538</v>
      </c>
      <c r="L10" s="22">
        <f t="shared" si="3"/>
        <v>6.1441807473892093E-2</v>
      </c>
      <c r="N10" s="4" t="s">
        <v>36</v>
      </c>
      <c r="O10" s="15">
        <v>1764964103.5</v>
      </c>
      <c r="P10" s="22" t="e">
        <f>O10/#REF!</f>
        <v>#REF!</v>
      </c>
      <c r="R10" s="4" t="s">
        <v>36</v>
      </c>
      <c r="S10" s="15">
        <v>1771846255</v>
      </c>
      <c r="T10" s="22" t="e">
        <f>S10/#REF!</f>
        <v>#REF!</v>
      </c>
      <c r="V10" s="4" t="s">
        <v>36</v>
      </c>
      <c r="W10" s="15">
        <v>1747527060</v>
      </c>
      <c r="X10" s="22">
        <f>W10/$W$126</f>
        <v>6.455136605764189E-2</v>
      </c>
      <c r="Z10" s="4" t="s">
        <v>36</v>
      </c>
      <c r="AA10" s="15">
        <v>1549826345</v>
      </c>
      <c r="AB10" s="22">
        <f>AA10/$AA$130</f>
        <v>5.8439625975007993E-2</v>
      </c>
      <c r="AD10" s="4" t="s">
        <v>36</v>
      </c>
      <c r="AE10" s="15">
        <v>1424276418</v>
      </c>
      <c r="AF10" s="22">
        <f>AE10/$AE$135</f>
        <v>5.4352984647061175E-2</v>
      </c>
      <c r="AH10" s="4" t="s">
        <v>36</v>
      </c>
      <c r="AI10" s="15">
        <v>1466746329</v>
      </c>
      <c r="AJ10" s="22">
        <f>AI10/$AI$133</f>
        <v>5.6001270459207338E-2</v>
      </c>
      <c r="AL10" s="4" t="s">
        <v>36</v>
      </c>
      <c r="AM10" s="15">
        <v>1467474587</v>
      </c>
      <c r="AN10" s="22">
        <f>AM10/$AM$137</f>
        <v>5.6671267758814307E-2</v>
      </c>
      <c r="AP10" s="4" t="s">
        <v>36</v>
      </c>
      <c r="AQ10" s="15">
        <v>1519650428</v>
      </c>
      <c r="AR10" s="22">
        <f>AQ10/$AQ$139</f>
        <v>6.0094635188141274E-2</v>
      </c>
      <c r="AT10" s="4" t="s">
        <v>36</v>
      </c>
      <c r="AU10" s="15">
        <v>1487893505</v>
      </c>
      <c r="AV10" s="22">
        <f>AU10/$AU$153</f>
        <v>5.9647412390134345E-2</v>
      </c>
      <c r="AX10" s="4" t="s">
        <v>36</v>
      </c>
      <c r="AY10" s="15">
        <v>1421145929</v>
      </c>
      <c r="AZ10" s="22">
        <f>AY10/$AY$151</f>
        <v>5.871848088075822E-2</v>
      </c>
      <c r="BB10" s="4" t="s">
        <v>36</v>
      </c>
      <c r="BC10" s="15">
        <v>1388776423</v>
      </c>
      <c r="BD10" s="22">
        <f>BC10/$BC$150</f>
        <v>5.8481131392186962E-2</v>
      </c>
      <c r="BF10" s="4" t="s">
        <v>35</v>
      </c>
      <c r="BG10" s="15">
        <v>1444201</v>
      </c>
      <c r="BH10" s="22">
        <f t="shared" si="1"/>
        <v>6.7755619415044502E-2</v>
      </c>
      <c r="BJ10" s="4" t="s">
        <v>35</v>
      </c>
      <c r="BK10" s="15">
        <v>1469509</v>
      </c>
      <c r="BL10" s="22" t="e">
        <f>BK10/#REF!</f>
        <v>#REF!</v>
      </c>
      <c r="BN10" s="4" t="s">
        <v>35</v>
      </c>
      <c r="BO10" s="15">
        <v>1480004</v>
      </c>
      <c r="BP10" s="22">
        <f>BO10/$BO$121</f>
        <v>7.1183737138023256E-2</v>
      </c>
      <c r="BR10" s="4" t="s">
        <v>35</v>
      </c>
      <c r="BS10" s="15">
        <v>1282030</v>
      </c>
      <c r="BT10" s="22">
        <f>BS10/$BS$125</f>
        <v>6.2762573467698882E-2</v>
      </c>
      <c r="BV10" s="4" t="s">
        <v>35</v>
      </c>
      <c r="BW10" s="15">
        <v>1241620</v>
      </c>
      <c r="BX10" s="22">
        <f>BW10/$BW$124</f>
        <v>6.3994054256456059E-2</v>
      </c>
      <c r="BZ10" s="4" t="s">
        <v>35</v>
      </c>
      <c r="CA10" s="15">
        <v>1199105</v>
      </c>
      <c r="CB10" s="22">
        <f>CA10/$CA$124</f>
        <v>6.5192438948196069E-2</v>
      </c>
      <c r="CD10" s="4" t="s">
        <v>37</v>
      </c>
      <c r="CE10" s="15">
        <v>1123614</v>
      </c>
      <c r="CF10" s="22">
        <f>CE10/$CE$128</f>
        <v>6.3809803269376866E-2</v>
      </c>
    </row>
    <row r="11" spans="1:84" s="3" customFormat="1" ht="12.75" customHeight="1" x14ac:dyDescent="0.2">
      <c r="B11" s="4" t="s">
        <v>36</v>
      </c>
      <c r="C11" s="15">
        <v>1881992038</v>
      </c>
      <c r="D11" s="22">
        <f t="shared" si="2"/>
        <v>5.9267878175803097E-2</v>
      </c>
      <c r="F11" s="4" t="s">
        <v>38</v>
      </c>
      <c r="G11" s="15">
        <v>1638454942</v>
      </c>
      <c r="H11" s="22">
        <f t="shared" si="0"/>
        <v>5.6246709057573376E-2</v>
      </c>
      <c r="J11" s="4" t="s">
        <v>38</v>
      </c>
      <c r="K11" s="15">
        <v>1582981858</v>
      </c>
      <c r="L11" s="22">
        <f t="shared" si="3"/>
        <v>5.5410983348881344E-2</v>
      </c>
      <c r="N11" s="4" t="s">
        <v>39</v>
      </c>
      <c r="O11" s="15">
        <v>1502305601</v>
      </c>
      <c r="P11" s="22" t="e">
        <f>O11/#REF!</f>
        <v>#REF!</v>
      </c>
      <c r="R11" s="4" t="s">
        <v>39</v>
      </c>
      <c r="S11" s="15">
        <v>1500708489</v>
      </c>
      <c r="T11" s="22" t="e">
        <f>S11/#REF!</f>
        <v>#REF!</v>
      </c>
      <c r="V11" s="4" t="s">
        <v>39</v>
      </c>
      <c r="W11" s="15">
        <v>1490204181</v>
      </c>
      <c r="X11" s="22">
        <f>W11/$W$126</f>
        <v>5.5046195157836028E-2</v>
      </c>
      <c r="Z11" s="4" t="s">
        <v>39</v>
      </c>
      <c r="AA11" s="15">
        <v>1496090101</v>
      </c>
      <c r="AB11" s="22">
        <f>AA11/$AA$130</f>
        <v>5.6413382189184513E-2</v>
      </c>
      <c r="AD11" s="4" t="s">
        <v>40</v>
      </c>
      <c r="AE11" s="15">
        <v>1309800763</v>
      </c>
      <c r="AF11" s="22">
        <f>AE11/$AE$135</f>
        <v>4.9984384956690345E-2</v>
      </c>
      <c r="AH11" s="4" t="s">
        <v>40</v>
      </c>
      <c r="AI11" s="15">
        <v>1316941877</v>
      </c>
      <c r="AJ11" s="22">
        <f>AI11/$AI$133</f>
        <v>5.0281645008932667E-2</v>
      </c>
      <c r="AL11" s="4" t="s">
        <v>40</v>
      </c>
      <c r="AM11" s="15">
        <v>1297910870</v>
      </c>
      <c r="AN11" s="22">
        <f>AM11/$AM$137</f>
        <v>5.012301752442247E-2</v>
      </c>
      <c r="AP11" s="4" t="s">
        <v>40</v>
      </c>
      <c r="AQ11" s="15">
        <v>1290876436</v>
      </c>
      <c r="AR11" s="22">
        <f>AQ11/$AQ$139</f>
        <v>5.1047758790476253E-2</v>
      </c>
      <c r="AT11" s="4" t="s">
        <v>41</v>
      </c>
      <c r="AU11" s="15">
        <v>1267181375</v>
      </c>
      <c r="AV11" s="22">
        <f>AU11/$AU$153</f>
        <v>5.0799395113780323E-2</v>
      </c>
      <c r="AX11" s="4" t="s">
        <v>42</v>
      </c>
      <c r="AY11" s="15">
        <v>1262499930</v>
      </c>
      <c r="AZ11" s="22">
        <f>AY11/$AY$151</f>
        <v>5.2163593118003851E-2</v>
      </c>
      <c r="BB11" s="4" t="s">
        <v>43</v>
      </c>
      <c r="BC11" s="15">
        <v>1277633417</v>
      </c>
      <c r="BD11" s="22">
        <f>BC11/$BC$150</f>
        <v>5.3800918919132454E-2</v>
      </c>
      <c r="BF11" s="4" t="s">
        <v>37</v>
      </c>
      <c r="BG11" s="15">
        <v>1271603</v>
      </c>
      <c r="BH11" s="22">
        <f t="shared" si="1"/>
        <v>5.9658073159503992E-2</v>
      </c>
      <c r="BJ11" s="4" t="s">
        <v>37</v>
      </c>
      <c r="BK11" s="15">
        <v>1265559</v>
      </c>
      <c r="BL11" s="22" t="e">
        <f>BK11/#REF!</f>
        <v>#REF!</v>
      </c>
      <c r="BN11" s="4" t="s">
        <v>37</v>
      </c>
      <c r="BO11" s="15">
        <v>1274010</v>
      </c>
      <c r="BP11" s="22">
        <f>BO11/$BO$121</f>
        <v>6.1276045842587598E-2</v>
      </c>
      <c r="BR11" s="4" t="s">
        <v>37</v>
      </c>
      <c r="BS11" s="15">
        <v>1267199</v>
      </c>
      <c r="BT11" s="22">
        <f>BS11/$BS$125</f>
        <v>6.2036512667952043E-2</v>
      </c>
      <c r="BV11" s="4" t="s">
        <v>37</v>
      </c>
      <c r="BW11" s="15">
        <v>1224479</v>
      </c>
      <c r="BX11" s="22">
        <f>BW11/$BW$124</f>
        <v>6.3110593870822851E-2</v>
      </c>
      <c r="BZ11" s="4" t="s">
        <v>37</v>
      </c>
      <c r="CA11" s="15">
        <v>1162681</v>
      </c>
      <c r="CB11" s="22">
        <f>CA11/$CA$124</f>
        <v>6.3212154155580666E-2</v>
      </c>
      <c r="CD11" s="4" t="s">
        <v>44</v>
      </c>
      <c r="CE11" s="15">
        <v>847473</v>
      </c>
      <c r="CF11" s="22">
        <f>CE11/$CE$128</f>
        <v>4.8127813827621067E-2</v>
      </c>
    </row>
    <row r="12" spans="1:84" s="3" customFormat="1" ht="12.75" customHeight="1" x14ac:dyDescent="0.2">
      <c r="B12" s="4" t="s">
        <v>38</v>
      </c>
      <c r="C12" s="15">
        <v>1713512071</v>
      </c>
      <c r="D12" s="22">
        <f t="shared" si="2"/>
        <v>5.3962090501041789E-2</v>
      </c>
      <c r="F12" s="4" t="s">
        <v>39</v>
      </c>
      <c r="G12" s="15">
        <v>1563396846</v>
      </c>
      <c r="H12" s="22">
        <f t="shared" si="0"/>
        <v>5.3670031005643513E-2</v>
      </c>
      <c r="J12" s="4" t="s">
        <v>39</v>
      </c>
      <c r="K12" s="15">
        <v>1561939921</v>
      </c>
      <c r="L12" s="22">
        <f t="shared" si="3"/>
        <v>5.4674427579247745E-2</v>
      </c>
      <c r="N12" s="4" t="s">
        <v>45</v>
      </c>
      <c r="O12" s="15">
        <v>1490891803</v>
      </c>
      <c r="P12" s="22" t="e">
        <f>O12/#REF!</f>
        <v>#REF!</v>
      </c>
      <c r="R12" s="4" t="s">
        <v>45</v>
      </c>
      <c r="S12" s="15">
        <v>1442071250</v>
      </c>
      <c r="T12" s="22" t="e">
        <f>S12/#REF!</f>
        <v>#REF!</v>
      </c>
      <c r="V12" s="4" t="s">
        <v>45</v>
      </c>
      <c r="W12" s="15">
        <v>1367267144</v>
      </c>
      <c r="X12" s="22">
        <f>W12/$W$126</f>
        <v>5.0505061656058454E-2</v>
      </c>
      <c r="Z12" s="4" t="s">
        <v>45</v>
      </c>
      <c r="AA12" s="15">
        <v>1304666867</v>
      </c>
      <c r="AB12" s="22">
        <f>AA12/$AA$130</f>
        <v>4.9195346288596932E-2</v>
      </c>
      <c r="AD12" s="4" t="s">
        <v>45</v>
      </c>
      <c r="AE12" s="15">
        <v>1257261376</v>
      </c>
      <c r="AF12" s="22">
        <f>AE12/$AE$135</f>
        <v>4.7979386166506766E-2</v>
      </c>
      <c r="AH12" s="4" t="s">
        <v>45</v>
      </c>
      <c r="AI12" s="15">
        <v>1200461741</v>
      </c>
      <c r="AJ12" s="22">
        <f>AI12/$AI$133</f>
        <v>4.5834362291880613E-2</v>
      </c>
      <c r="AL12" s="4" t="s">
        <v>46</v>
      </c>
      <c r="AM12" s="15">
        <v>1158781157</v>
      </c>
      <c r="AN12" s="22">
        <f>AM12/$AM$137</f>
        <v>4.475007458661745E-2</v>
      </c>
      <c r="AP12" s="4" t="s">
        <v>46</v>
      </c>
      <c r="AQ12" s="15">
        <v>1095991855</v>
      </c>
      <c r="AR12" s="22">
        <f>AQ12/$AQ$139</f>
        <v>4.3341040466840335E-2</v>
      </c>
      <c r="AT12" s="4" t="s">
        <v>47</v>
      </c>
      <c r="AU12" s="15">
        <v>1041392887</v>
      </c>
      <c r="AV12" s="22">
        <f>AU12/$AU$153</f>
        <v>4.174787428152768E-2</v>
      </c>
      <c r="AX12" s="4" t="s">
        <v>47</v>
      </c>
      <c r="AY12" s="15">
        <v>1012250258</v>
      </c>
      <c r="AZ12" s="22">
        <f>AY12/$AY$151</f>
        <v>4.1823852292733533E-2</v>
      </c>
      <c r="BB12" s="4" t="s">
        <v>47</v>
      </c>
      <c r="BC12" s="15">
        <v>979068554</v>
      </c>
      <c r="BD12" s="22">
        <f>BC12/$BC$150</f>
        <v>4.1228404947102483E-2</v>
      </c>
      <c r="BF12" s="4" t="s">
        <v>48</v>
      </c>
      <c r="BG12" s="15">
        <v>956899</v>
      </c>
      <c r="BH12" s="22">
        <f t="shared" si="1"/>
        <v>4.4893532453333482E-2</v>
      </c>
      <c r="BJ12" s="4" t="s">
        <v>48</v>
      </c>
      <c r="BK12" s="15">
        <v>925382</v>
      </c>
      <c r="BL12" s="22" t="e">
        <f>BK12/#REF!</f>
        <v>#REF!</v>
      </c>
      <c r="BN12" s="4" t="s">
        <v>48</v>
      </c>
      <c r="BO12" s="15">
        <v>905509</v>
      </c>
      <c r="BP12" s="22">
        <f>BO12/$BO$121</f>
        <v>4.3552257042625768E-2</v>
      </c>
      <c r="BR12" s="4" t="s">
        <v>48</v>
      </c>
      <c r="BS12" s="15">
        <v>898096</v>
      </c>
      <c r="BT12" s="22">
        <f>BS12/$BS$125</f>
        <v>4.3966846470867682E-2</v>
      </c>
      <c r="BV12" s="4" t="s">
        <v>48</v>
      </c>
      <c r="BW12" s="15">
        <v>867422</v>
      </c>
      <c r="BX12" s="22">
        <f>BW12/$BW$124</f>
        <v>4.4707600176578689E-2</v>
      </c>
      <c r="BZ12" s="4" t="s">
        <v>48</v>
      </c>
      <c r="CA12" s="15">
        <v>861642</v>
      </c>
      <c r="CB12" s="22">
        <f>CA12/$CA$124</f>
        <v>4.6845391754851792E-2</v>
      </c>
      <c r="CD12" s="4" t="s">
        <v>48</v>
      </c>
      <c r="CE12" s="15">
        <v>839189</v>
      </c>
      <c r="CF12" s="22">
        <f>CE12/$CE$128</f>
        <v>4.7657367206020124E-2</v>
      </c>
    </row>
    <row r="13" spans="1:84" s="3" customFormat="1" ht="12.75" customHeight="1" x14ac:dyDescent="0.2">
      <c r="B13" s="4" t="s">
        <v>39</v>
      </c>
      <c r="C13" s="15">
        <v>1639585723</v>
      </c>
      <c r="D13" s="22">
        <f t="shared" si="2"/>
        <v>5.1633994686193271E-2</v>
      </c>
      <c r="F13" s="4" t="s">
        <v>40</v>
      </c>
      <c r="G13" s="15">
        <v>1340124620</v>
      </c>
      <c r="H13" s="22">
        <f t="shared" si="0"/>
        <v>4.600529295607024E-2</v>
      </c>
      <c r="J13" s="4" t="s">
        <v>47</v>
      </c>
      <c r="K13" s="15">
        <v>1331368746</v>
      </c>
      <c r="L13" s="22">
        <f t="shared" si="3"/>
        <v>4.6603472454847951E-2</v>
      </c>
      <c r="N13" s="4" t="s">
        <v>47</v>
      </c>
      <c r="O13" s="15">
        <v>1336000013</v>
      </c>
      <c r="P13" s="22" t="e">
        <f>O13/#REF!</f>
        <v>#REF!</v>
      </c>
      <c r="R13" s="4" t="s">
        <v>40</v>
      </c>
      <c r="S13" s="15">
        <v>1309928135</v>
      </c>
      <c r="T13" s="22" t="e">
        <f>S13/#REF!</f>
        <v>#REF!</v>
      </c>
      <c r="V13" s="4" t="s">
        <v>40</v>
      </c>
      <c r="W13" s="15">
        <v>1289753249</v>
      </c>
      <c r="X13" s="22">
        <f>W13/$W$126</f>
        <v>4.7641799664167692E-2</v>
      </c>
      <c r="Z13" s="4" t="s">
        <v>40</v>
      </c>
      <c r="AA13" s="15">
        <v>1291035835</v>
      </c>
      <c r="AB13" s="22">
        <f>AA13/$AA$130</f>
        <v>4.8681358115468178E-2</v>
      </c>
      <c r="AD13" s="4" t="s">
        <v>47</v>
      </c>
      <c r="AE13" s="15">
        <v>1140229209</v>
      </c>
      <c r="AF13" s="22">
        <f>AE13/$AE$135</f>
        <v>4.3513225317550475E-2</v>
      </c>
      <c r="AH13" s="4" t="s">
        <v>47</v>
      </c>
      <c r="AI13" s="15">
        <v>1143541777</v>
      </c>
      <c r="AJ13" s="22">
        <f>AI13/$AI$133</f>
        <v>4.3661123310150499E-2</v>
      </c>
      <c r="AL13" s="4" t="s">
        <v>47</v>
      </c>
      <c r="AM13" s="15">
        <v>1104807607</v>
      </c>
      <c r="AN13" s="22">
        <f>AM13/$AM$137</f>
        <v>4.2665711742422077E-2</v>
      </c>
      <c r="AP13" s="4" t="s">
        <v>47</v>
      </c>
      <c r="AQ13" s="15">
        <v>1058644571</v>
      </c>
      <c r="AR13" s="22">
        <f>AQ13/$AQ$139</f>
        <v>4.1864140670745974E-2</v>
      </c>
      <c r="AT13" s="4" t="s">
        <v>46</v>
      </c>
      <c r="AU13" s="15">
        <v>1012309581</v>
      </c>
      <c r="AV13" s="22">
        <f>AU13/$AU$153</f>
        <v>4.058196829375306E-2</v>
      </c>
      <c r="AX13" s="4" t="s">
        <v>46</v>
      </c>
      <c r="AY13" s="15">
        <v>962232918</v>
      </c>
      <c r="AZ13" s="22">
        <f>AY13/$AY$151</f>
        <v>3.9757250853314156E-2</v>
      </c>
      <c r="BB13" s="4" t="s">
        <v>46</v>
      </c>
      <c r="BC13" s="15">
        <v>915504969</v>
      </c>
      <c r="BD13" s="22">
        <f>BC13/$BC$150</f>
        <v>3.8551753540453829E-2</v>
      </c>
      <c r="BF13" s="4" t="s">
        <v>49</v>
      </c>
      <c r="BG13" s="15">
        <v>767142</v>
      </c>
      <c r="BH13" s="22">
        <f t="shared" si="1"/>
        <v>3.5990960669114662E-2</v>
      </c>
      <c r="BJ13" s="4" t="s">
        <v>49</v>
      </c>
      <c r="BK13" s="15">
        <v>758811</v>
      </c>
      <c r="BL13" s="22" t="e">
        <f>BK13/#REF!</f>
        <v>#REF!</v>
      </c>
      <c r="BN13" s="4" t="s">
        <v>49</v>
      </c>
      <c r="BO13" s="15">
        <v>747732</v>
      </c>
      <c r="BP13" s="22">
        <f>BO13/$BO$121</f>
        <v>3.5963658299361628E-2</v>
      </c>
      <c r="BR13" s="4" t="s">
        <v>49</v>
      </c>
      <c r="BS13" s="15">
        <v>751467</v>
      </c>
      <c r="BT13" s="22">
        <f>BS13/$BS$125</f>
        <v>3.6788532870565646E-2</v>
      </c>
      <c r="BV13" s="4" t="s">
        <v>49</v>
      </c>
      <c r="BW13" s="15">
        <v>723341</v>
      </c>
      <c r="BX13" s="22">
        <f>BW13/$BW$124</f>
        <v>3.7281554098612446E-2</v>
      </c>
      <c r="BZ13" s="4" t="s">
        <v>49</v>
      </c>
      <c r="CA13" s="15">
        <v>740991</v>
      </c>
      <c r="CB13" s="22">
        <f>CA13/$CA$124</f>
        <v>4.0285888665848903E-2</v>
      </c>
      <c r="CD13" s="4" t="s">
        <v>49</v>
      </c>
      <c r="CE13" s="15">
        <v>743189</v>
      </c>
      <c r="CF13" s="22">
        <f>CE13/$CE$128</f>
        <v>4.2205547351639373E-2</v>
      </c>
    </row>
    <row r="14" spans="1:84" s="3" customFormat="1" ht="12.75" customHeight="1" x14ac:dyDescent="0.2">
      <c r="B14" s="4" t="s">
        <v>40</v>
      </c>
      <c r="C14" s="15">
        <v>1361975355</v>
      </c>
      <c r="D14" s="22">
        <f t="shared" si="2"/>
        <v>4.2891461700533602E-2</v>
      </c>
      <c r="F14" s="4" t="s">
        <v>47</v>
      </c>
      <c r="G14" s="15">
        <v>1238889735</v>
      </c>
      <c r="H14" s="22">
        <f t="shared" si="0"/>
        <v>4.2529988889349134E-2</v>
      </c>
      <c r="J14" s="4" t="s">
        <v>40</v>
      </c>
      <c r="K14" s="15">
        <v>1314453670</v>
      </c>
      <c r="L14" s="22">
        <f t="shared" si="3"/>
        <v>4.60113740742858E-2</v>
      </c>
      <c r="N14" s="4" t="s">
        <v>40</v>
      </c>
      <c r="O14" s="15">
        <v>1327107248</v>
      </c>
      <c r="P14" s="22" t="e">
        <f>O14/#REF!</f>
        <v>#REF!</v>
      </c>
      <c r="R14" s="4" t="s">
        <v>47</v>
      </c>
      <c r="S14" s="15">
        <v>1264272377</v>
      </c>
      <c r="T14" s="22" t="e">
        <f>S14/#REF!</f>
        <v>#REF!</v>
      </c>
      <c r="V14" s="4" t="s">
        <v>47</v>
      </c>
      <c r="W14" s="15">
        <v>1192644352</v>
      </c>
      <c r="X14" s="22">
        <f>W14/$W$126</f>
        <v>4.4054723903692285E-2</v>
      </c>
      <c r="Z14" s="4" t="s">
        <v>47</v>
      </c>
      <c r="AA14" s="15">
        <v>1146496643</v>
      </c>
      <c r="AB14" s="22">
        <f>AA14/$AA$130</f>
        <v>4.3231188587468661E-2</v>
      </c>
      <c r="AD14" s="4" t="s">
        <v>50</v>
      </c>
      <c r="AE14" s="15">
        <v>1055437718</v>
      </c>
      <c r="AF14" s="22">
        <f>AE14/$AE$135</f>
        <v>4.02774274413236E-2</v>
      </c>
      <c r="AH14" s="4" t="s">
        <v>50</v>
      </c>
      <c r="AI14" s="15">
        <v>1018144214</v>
      </c>
      <c r="AJ14" s="22">
        <f>AI14/$AI$133</f>
        <v>3.8873367785119628E-2</v>
      </c>
      <c r="AL14" s="4" t="s">
        <v>50</v>
      </c>
      <c r="AM14" s="15">
        <v>1000423993</v>
      </c>
      <c r="AN14" s="22">
        <f>AM14/$AM$137</f>
        <v>3.8634601567819296E-2</v>
      </c>
      <c r="AP14" s="4" t="s">
        <v>50</v>
      </c>
      <c r="AQ14" s="15">
        <v>966903495</v>
      </c>
      <c r="AR14" s="22">
        <f>AQ14/$AQ$139</f>
        <v>3.8236236257726888E-2</v>
      </c>
      <c r="AT14" s="4" t="s">
        <v>50</v>
      </c>
      <c r="AU14" s="15">
        <v>937636221</v>
      </c>
      <c r="AV14" s="22">
        <f>AU14/$AU$153</f>
        <v>3.7588425621841899E-2</v>
      </c>
      <c r="AX14" s="4" t="s">
        <v>50</v>
      </c>
      <c r="AY14" s="15">
        <v>854220315</v>
      </c>
      <c r="AZ14" s="22">
        <f>AY14/$AY$151</f>
        <v>3.5294418546853369E-2</v>
      </c>
      <c r="BB14" s="4" t="s">
        <v>50</v>
      </c>
      <c r="BC14" s="15">
        <v>822055037</v>
      </c>
      <c r="BD14" s="22">
        <f>BC14/$BC$150</f>
        <v>3.4616593307766799E-2</v>
      </c>
      <c r="BF14" s="4" t="s">
        <v>51</v>
      </c>
      <c r="BG14" s="15">
        <v>721378</v>
      </c>
      <c r="BH14" s="22">
        <f t="shared" si="1"/>
        <v>3.3843913155015101E-2</v>
      </c>
      <c r="BJ14" s="4" t="s">
        <v>51</v>
      </c>
      <c r="BK14" s="15">
        <v>716986</v>
      </c>
      <c r="BL14" s="22" t="e">
        <f>BK14/#REF!</f>
        <v>#REF!</v>
      </c>
      <c r="BN14" s="4" t="s">
        <v>51</v>
      </c>
      <c r="BO14" s="15">
        <v>688398</v>
      </c>
      <c r="BP14" s="22">
        <f>BO14/$BO$121</f>
        <v>3.3109871512739787E-2</v>
      </c>
      <c r="BR14" s="4" t="s">
        <v>51</v>
      </c>
      <c r="BS14" s="15">
        <v>653485</v>
      </c>
      <c r="BT14" s="22">
        <f>BS14/$BS$125</f>
        <v>3.199176331485161E-2</v>
      </c>
      <c r="BV14" s="4" t="s">
        <v>52</v>
      </c>
      <c r="BW14" s="15">
        <v>630335</v>
      </c>
      <c r="BX14" s="22">
        <f>BW14/$BW$124</f>
        <v>3.2487952988630366E-2</v>
      </c>
      <c r="BZ14" s="4" t="s">
        <v>52</v>
      </c>
      <c r="CA14" s="15">
        <v>637847</v>
      </c>
      <c r="CB14" s="22">
        <f>CA14/$CA$124</f>
        <v>3.4678198828117651E-2</v>
      </c>
      <c r="CD14" s="4" t="s">
        <v>51</v>
      </c>
      <c r="CE14" s="15">
        <v>580270</v>
      </c>
      <c r="CF14" s="22">
        <f>CE14/$CE$128</f>
        <v>3.2953411530224179E-2</v>
      </c>
    </row>
    <row r="15" spans="1:84" s="3" customFormat="1" ht="12.75" customHeight="1" x14ac:dyDescent="0.2">
      <c r="B15" s="4" t="s">
        <v>50</v>
      </c>
      <c r="C15" s="15">
        <v>1204478631</v>
      </c>
      <c r="D15" s="22">
        <f t="shared" si="2"/>
        <v>3.7931559393486712E-2</v>
      </c>
      <c r="F15" s="4" t="s">
        <v>50</v>
      </c>
      <c r="G15" s="15">
        <v>1169655714</v>
      </c>
      <c r="H15" s="22">
        <f t="shared" si="0"/>
        <v>4.0153246181173441E-2</v>
      </c>
      <c r="J15" s="4" t="s">
        <v>50</v>
      </c>
      <c r="K15" s="15">
        <v>1151249756</v>
      </c>
      <c r="L15" s="22">
        <f t="shared" si="3"/>
        <v>4.0298554741945568E-2</v>
      </c>
      <c r="N15" s="4" t="s">
        <v>50</v>
      </c>
      <c r="O15" s="15">
        <v>1133561537</v>
      </c>
      <c r="P15" s="22" t="e">
        <f>O15/#REF!</f>
        <v>#REF!</v>
      </c>
      <c r="R15" s="4" t="s">
        <v>50</v>
      </c>
      <c r="S15" s="15">
        <v>1121826130</v>
      </c>
      <c r="T15" s="22" t="e">
        <f>S15/#REF!</f>
        <v>#REF!</v>
      </c>
      <c r="V15" s="4" t="s">
        <v>50</v>
      </c>
      <c r="W15" s="15">
        <v>1071622045</v>
      </c>
      <c r="X15" s="22">
        <f>W15/$W$126</f>
        <v>3.9584318026087556E-2</v>
      </c>
      <c r="Z15" s="4" t="s">
        <v>50</v>
      </c>
      <c r="AA15" s="15">
        <v>1120224859</v>
      </c>
      <c r="AB15" s="22">
        <f>AA15/$AA$130</f>
        <v>4.2240552936184644E-2</v>
      </c>
      <c r="AD15" s="4" t="s">
        <v>39</v>
      </c>
      <c r="AE15" s="15">
        <v>816909130</v>
      </c>
      <c r="AF15" s="22">
        <f>AE15/$AE$135</f>
        <v>3.117474167218438E-2</v>
      </c>
      <c r="AH15" s="4" t="s">
        <v>53</v>
      </c>
      <c r="AI15" s="15">
        <v>808028318</v>
      </c>
      <c r="AJ15" s="22">
        <f>AI15/$AI$133</f>
        <v>3.0851014575824717E-2</v>
      </c>
      <c r="AL15" s="4" t="s">
        <v>53</v>
      </c>
      <c r="AM15" s="15">
        <v>796822893</v>
      </c>
      <c r="AN15" s="22">
        <f>AM15/$AM$137</f>
        <v>3.0771887926094657E-2</v>
      </c>
      <c r="AP15" s="4" t="s">
        <v>53</v>
      </c>
      <c r="AQ15" s="15">
        <v>781326184</v>
      </c>
      <c r="AR15" s="22">
        <f>AQ15/$AQ$139</f>
        <v>3.0897574287671998E-2</v>
      </c>
      <c r="AT15" s="4" t="s">
        <v>53</v>
      </c>
      <c r="AU15" s="15">
        <v>773919795</v>
      </c>
      <c r="AV15" s="22">
        <f>AU15/$AU$153</f>
        <v>3.1025280380703884E-2</v>
      </c>
      <c r="AX15" s="4" t="s">
        <v>53</v>
      </c>
      <c r="AY15" s="15">
        <v>746854784</v>
      </c>
      <c r="AZ15" s="22">
        <f>AY15/$AY$151</f>
        <v>3.0858321767044099E-2</v>
      </c>
      <c r="BB15" s="4" t="s">
        <v>54</v>
      </c>
      <c r="BC15" s="15">
        <v>729751518</v>
      </c>
      <c r="BD15" s="22">
        <f>BC15/$BC$150</f>
        <v>3.0729708325272949E-2</v>
      </c>
      <c r="BF15" s="4" t="s">
        <v>55</v>
      </c>
      <c r="BG15" s="15">
        <v>674211</v>
      </c>
      <c r="BH15" s="22">
        <f t="shared" si="1"/>
        <v>3.1631042992932817E-2</v>
      </c>
      <c r="BJ15" s="4" t="s">
        <v>55</v>
      </c>
      <c r="BK15" s="15">
        <v>669591</v>
      </c>
      <c r="BL15" s="22" t="e">
        <f>BK15/#REF!</f>
        <v>#REF!</v>
      </c>
      <c r="BN15" s="4" t="s">
        <v>55</v>
      </c>
      <c r="BO15" s="15">
        <v>683672</v>
      </c>
      <c r="BP15" s="22">
        <f>BO15/$BO$121</f>
        <v>3.2882565139436541E-2</v>
      </c>
      <c r="BR15" s="4" t="s">
        <v>52</v>
      </c>
      <c r="BS15" s="15">
        <v>632287</v>
      </c>
      <c r="BT15" s="22">
        <f>BS15/$BS$125</f>
        <v>3.0954002082767895E-2</v>
      </c>
      <c r="BV15" s="4" t="s">
        <v>51</v>
      </c>
      <c r="BW15" s="15">
        <v>620540</v>
      </c>
      <c r="BX15" s="22">
        <f>BW15/$BW$124</f>
        <v>3.1983111119586703E-2</v>
      </c>
      <c r="BZ15" s="4" t="s">
        <v>51</v>
      </c>
      <c r="CA15" s="15">
        <v>604644</v>
      </c>
      <c r="CB15" s="22">
        <f>CA15/$CA$124</f>
        <v>3.2873032015872723E-2</v>
      </c>
      <c r="CD15" s="4" t="s">
        <v>52</v>
      </c>
      <c r="CE15" s="15">
        <v>538058</v>
      </c>
      <c r="CF15" s="22">
        <f>CE15/$CE$128</f>
        <v>3.0556200908420841E-2</v>
      </c>
    </row>
    <row r="16" spans="1:84" s="3" customFormat="1" ht="12.75" customHeight="1" x14ac:dyDescent="0.2">
      <c r="B16" s="4" t="s">
        <v>47</v>
      </c>
      <c r="C16" s="15">
        <v>1156209169</v>
      </c>
      <c r="D16" s="22">
        <f t="shared" si="2"/>
        <v>3.6411452753467251E-2</v>
      </c>
      <c r="F16" s="4" t="s">
        <v>56</v>
      </c>
      <c r="G16" s="15">
        <v>945244549</v>
      </c>
      <c r="H16" s="22">
        <f t="shared" si="0"/>
        <v>3.2449409363043781E-2</v>
      </c>
      <c r="J16" s="4" t="s">
        <v>56</v>
      </c>
      <c r="K16" s="15">
        <v>928986586</v>
      </c>
      <c r="L16" s="22">
        <f t="shared" si="3"/>
        <v>3.2518414527641495E-2</v>
      </c>
      <c r="N16" s="4" t="s">
        <v>56</v>
      </c>
      <c r="O16" s="15">
        <v>895882244</v>
      </c>
      <c r="P16" s="22" t="e">
        <f>O16/#REF!</f>
        <v>#REF!</v>
      </c>
      <c r="R16" s="4" t="s">
        <v>56</v>
      </c>
      <c r="S16" s="15">
        <v>867910774</v>
      </c>
      <c r="T16" s="22" t="e">
        <f>S16/#REF!</f>
        <v>#REF!</v>
      </c>
      <c r="V16" s="4" t="s">
        <v>56</v>
      </c>
      <c r="W16" s="15">
        <v>869011105</v>
      </c>
      <c r="X16" s="22">
        <f>W16/$W$126</f>
        <v>3.2100134659437472E-2</v>
      </c>
      <c r="Z16" s="4" t="s">
        <v>56</v>
      </c>
      <c r="AA16" s="15">
        <v>822693347</v>
      </c>
      <c r="AB16" s="22">
        <f>AA16/$AA$130</f>
        <v>3.1021470015601949E-2</v>
      </c>
      <c r="AD16" s="4" t="s">
        <v>53</v>
      </c>
      <c r="AE16" s="15">
        <v>785138386</v>
      </c>
      <c r="AF16" s="22">
        <f>AE16/$AE$135</f>
        <v>2.9962312161287495E-2</v>
      </c>
      <c r="AH16" s="4" t="s">
        <v>39</v>
      </c>
      <c r="AI16" s="15">
        <v>796974743</v>
      </c>
      <c r="AJ16" s="22">
        <f>AI16/$AI$133</f>
        <v>3.0428982332840911E-2</v>
      </c>
      <c r="AL16" s="4" t="s">
        <v>39</v>
      </c>
      <c r="AM16" s="15">
        <v>795481003</v>
      </c>
      <c r="AN16" s="22">
        <f>AM16/$AM$137</f>
        <v>3.0720066512513425E-2</v>
      </c>
      <c r="AP16" s="4" t="s">
        <v>56</v>
      </c>
      <c r="AQ16" s="15">
        <v>692715634</v>
      </c>
      <c r="AR16" s="22">
        <f>AQ16/$AQ$139</f>
        <v>2.7393466646891237E-2</v>
      </c>
      <c r="AT16" s="4" t="s">
        <v>57</v>
      </c>
      <c r="AU16" s="15">
        <v>676407116</v>
      </c>
      <c r="AV16" s="22">
        <f>AU16/$AU$153</f>
        <v>2.7116143767072522E-2</v>
      </c>
      <c r="AX16" s="4" t="s">
        <v>57</v>
      </c>
      <c r="AY16" s="15">
        <v>666951675</v>
      </c>
      <c r="AZ16" s="22">
        <f>AY16/$AY$151</f>
        <v>2.7556909095488934E-2</v>
      </c>
      <c r="BB16" s="4" t="s">
        <v>58</v>
      </c>
      <c r="BC16" s="15">
        <v>665379203</v>
      </c>
      <c r="BD16" s="22">
        <f>BC16/$BC$150</f>
        <v>2.801900144028557E-2</v>
      </c>
      <c r="BF16" s="4" t="s">
        <v>52</v>
      </c>
      <c r="BG16" s="15">
        <v>630878</v>
      </c>
      <c r="BH16" s="22">
        <f t="shared" si="1"/>
        <v>2.959804740844553E-2</v>
      </c>
      <c r="BJ16" s="4" t="s">
        <v>52</v>
      </c>
      <c r="BK16" s="15">
        <v>636646</v>
      </c>
      <c r="BL16" s="22" t="e">
        <f>BK16/#REF!</f>
        <v>#REF!</v>
      </c>
      <c r="BN16" s="4" t="s">
        <v>52</v>
      </c>
      <c r="BO16" s="15">
        <v>619905</v>
      </c>
      <c r="BP16" s="22">
        <f>BO16/$BO$121</f>
        <v>2.9815564397492379E-2</v>
      </c>
      <c r="BR16" s="4" t="s">
        <v>59</v>
      </c>
      <c r="BS16" s="15">
        <v>570406</v>
      </c>
      <c r="BT16" s="22">
        <f>BS16/$BS$125</f>
        <v>2.792457936352211E-2</v>
      </c>
      <c r="BV16" s="4" t="s">
        <v>59</v>
      </c>
      <c r="BW16" s="15">
        <v>558733</v>
      </c>
      <c r="BX16" s="22">
        <f>BW16/$BW$124</f>
        <v>2.8797530578496211E-2</v>
      </c>
      <c r="BZ16" s="4" t="s">
        <v>59</v>
      </c>
      <c r="CA16" s="15">
        <v>537696</v>
      </c>
      <c r="CB16" s="22">
        <f>CA16/$CA$124</f>
        <v>2.9233231162149462E-2</v>
      </c>
      <c r="CD16" s="4" t="s">
        <v>59</v>
      </c>
      <c r="CE16" s="15">
        <v>530375</v>
      </c>
      <c r="CF16" s="22">
        <f>CE16/$CE$128</f>
        <v>3.0119884950699932E-2</v>
      </c>
    </row>
    <row r="17" spans="2:84" s="3" customFormat="1" ht="12.75" customHeight="1" x14ac:dyDescent="0.2">
      <c r="B17" s="4" t="s">
        <v>77</v>
      </c>
      <c r="C17" s="15">
        <v>1132234117</v>
      </c>
      <c r="D17" s="22">
        <f t="shared" si="2"/>
        <v>3.5656428060214775E-2</v>
      </c>
      <c r="F17" s="4" t="s">
        <v>60</v>
      </c>
      <c r="G17" s="15">
        <v>767932314</v>
      </c>
      <c r="H17" s="22">
        <f t="shared" si="0"/>
        <v>2.6362437156033237E-2</v>
      </c>
      <c r="J17" s="4" t="s">
        <v>60</v>
      </c>
      <c r="K17" s="15">
        <v>773962741</v>
      </c>
      <c r="L17" s="22">
        <f t="shared" si="3"/>
        <v>2.7091931810506929E-2</v>
      </c>
      <c r="N17" s="4" t="s">
        <v>60</v>
      </c>
      <c r="O17" s="15">
        <v>772762372</v>
      </c>
      <c r="P17" s="22" t="e">
        <f>O17/#REF!</f>
        <v>#REF!</v>
      </c>
      <c r="R17" s="4" t="s">
        <v>53</v>
      </c>
      <c r="S17" s="15">
        <v>785875305</v>
      </c>
      <c r="T17" s="22" t="e">
        <f>S17/#REF!</f>
        <v>#REF!</v>
      </c>
      <c r="V17" s="4" t="s">
        <v>53</v>
      </c>
      <c r="W17" s="15">
        <v>790437256</v>
      </c>
      <c r="X17" s="22">
        <f>W17/$W$126</f>
        <v>2.9197719351855982E-2</v>
      </c>
      <c r="Z17" s="4" t="s">
        <v>53</v>
      </c>
      <c r="AA17" s="15">
        <v>775182624</v>
      </c>
      <c r="AB17" s="22">
        <f>AA17/$AA$130</f>
        <v>2.9229973251542099E-2</v>
      </c>
      <c r="AD17" s="4" t="s">
        <v>56</v>
      </c>
      <c r="AE17" s="15">
        <v>782925523</v>
      </c>
      <c r="AF17" s="22">
        <f>AE17/$AE$135</f>
        <v>2.9877865275033531E-2</v>
      </c>
      <c r="AH17" s="4" t="s">
        <v>56</v>
      </c>
      <c r="AI17" s="15">
        <v>744651039</v>
      </c>
      <c r="AJ17" s="22">
        <f>AI17/$AI$133</f>
        <v>2.8431231364458218E-2</v>
      </c>
      <c r="AL17" s="4" t="s">
        <v>56</v>
      </c>
      <c r="AM17" s="15">
        <v>714869649</v>
      </c>
      <c r="AN17" s="22">
        <f>AM17/$AM$137</f>
        <v>2.7606998887762409E-2</v>
      </c>
      <c r="AP17" s="4" t="s">
        <v>39</v>
      </c>
      <c r="AQ17" s="15">
        <v>692186959</v>
      </c>
      <c r="AR17" s="22">
        <f>AQ17/$AQ$139</f>
        <v>2.7372560173486098E-2</v>
      </c>
      <c r="AT17" s="4" t="s">
        <v>61</v>
      </c>
      <c r="AU17" s="15">
        <v>644029174</v>
      </c>
      <c r="AV17" s="22">
        <f>AU17/$AU$153</f>
        <v>2.5818160778150308E-2</v>
      </c>
      <c r="AX17" s="4" t="s">
        <v>39</v>
      </c>
      <c r="AY17" s="15">
        <v>629119962</v>
      </c>
      <c r="AZ17" s="22">
        <f>AY17/$AY$151</f>
        <v>2.5993789734453328E-2</v>
      </c>
      <c r="BB17" s="4" t="s">
        <v>62</v>
      </c>
      <c r="BC17" s="15">
        <v>627015982</v>
      </c>
      <c r="BD17" s="22">
        <f>BC17/$BC$150</f>
        <v>2.6403532938104275E-2</v>
      </c>
      <c r="BF17" s="4" t="s">
        <v>59</v>
      </c>
      <c r="BG17" s="15">
        <v>610890</v>
      </c>
      <c r="BH17" s="22">
        <f t="shared" si="1"/>
        <v>2.8660297523998759E-2</v>
      </c>
      <c r="BJ17" s="4" t="s">
        <v>59</v>
      </c>
      <c r="BK17" s="15">
        <v>601555</v>
      </c>
      <c r="BL17" s="22" t="e">
        <f>BK17/#REF!</f>
        <v>#REF!</v>
      </c>
      <c r="BN17" s="4" t="s">
        <v>59</v>
      </c>
      <c r="BO17" s="15">
        <v>577296</v>
      </c>
      <c r="BP17" s="22">
        <f>BO17/$BO$121</f>
        <v>2.7766199763535959E-2</v>
      </c>
      <c r="BR17" s="4" t="s">
        <v>55</v>
      </c>
      <c r="BS17" s="15">
        <v>534500</v>
      </c>
      <c r="BT17" s="22">
        <f>BS17/$BS$125</f>
        <v>2.6166778872947632E-2</v>
      </c>
      <c r="BV17" s="4" t="s">
        <v>55</v>
      </c>
      <c r="BW17" s="15">
        <v>518868</v>
      </c>
      <c r="BX17" s="22">
        <f>BW17/$BW$124</f>
        <v>2.6742857672990804E-2</v>
      </c>
      <c r="BZ17" s="4" t="s">
        <v>55</v>
      </c>
      <c r="CA17" s="15">
        <v>494076</v>
      </c>
      <c r="CB17" s="22">
        <f>CA17/$CA$124</f>
        <v>2.6861717252258076E-2</v>
      </c>
      <c r="CD17" s="4" t="s">
        <v>55</v>
      </c>
      <c r="CE17" s="15">
        <v>479014</v>
      </c>
      <c r="CF17" s="22">
        <f>CE17/$CE$128</f>
        <v>2.7203104538816077E-2</v>
      </c>
    </row>
    <row r="18" spans="2:84" s="3" customFormat="1" ht="12.75" customHeight="1" x14ac:dyDescent="0.2">
      <c r="B18" s="4" t="s">
        <v>56</v>
      </c>
      <c r="C18" s="15">
        <v>982877302</v>
      </c>
      <c r="D18" s="22">
        <f t="shared" si="2"/>
        <v>3.0952868567182552E-2</v>
      </c>
      <c r="F18" s="4" t="s">
        <v>63</v>
      </c>
      <c r="G18" s="15">
        <v>762128439</v>
      </c>
      <c r="H18" s="22">
        <f t="shared" si="0"/>
        <v>2.6163195260413549E-2</v>
      </c>
      <c r="J18" s="4" t="s">
        <v>63</v>
      </c>
      <c r="K18" s="15">
        <v>760692598</v>
      </c>
      <c r="L18" s="22">
        <f t="shared" si="3"/>
        <v>2.6627421324114307E-2</v>
      </c>
      <c r="N18" s="4" t="s">
        <v>53</v>
      </c>
      <c r="O18" s="15">
        <v>753418099</v>
      </c>
      <c r="P18" s="22" t="e">
        <f>O18/#REF!</f>
        <v>#REF!</v>
      </c>
      <c r="R18" s="4" t="s">
        <v>60</v>
      </c>
      <c r="S18" s="15">
        <v>766259201</v>
      </c>
      <c r="T18" s="22" t="e">
        <f>S18/#REF!</f>
        <v>#REF!</v>
      </c>
      <c r="V18" s="4" t="s">
        <v>60</v>
      </c>
      <c r="W18" s="15">
        <v>555723552</v>
      </c>
      <c r="X18" s="22">
        <f>W18/$W$126</f>
        <v>2.0527701832557022E-2</v>
      </c>
      <c r="Z18" s="4" t="s">
        <v>64</v>
      </c>
      <c r="AA18" s="15">
        <v>513855441</v>
      </c>
      <c r="AB18" s="22">
        <f>AA18/$AA$130</f>
        <v>1.937605453291142E-2</v>
      </c>
      <c r="AD18" s="4" t="s">
        <v>61</v>
      </c>
      <c r="AE18" s="15">
        <v>713839488</v>
      </c>
      <c r="AF18" s="22">
        <f>AE18/$AE$135</f>
        <v>2.7241416231698085E-2</v>
      </c>
      <c r="AH18" s="4" t="s">
        <v>61</v>
      </c>
      <c r="AI18" s="15">
        <v>703412135</v>
      </c>
      <c r="AJ18" s="22">
        <f>AI18/$AI$133</f>
        <v>2.6856704828625799E-2</v>
      </c>
      <c r="AL18" s="4" t="s">
        <v>61</v>
      </c>
      <c r="AM18" s="15">
        <v>695881276</v>
      </c>
      <c r="AN18" s="22">
        <f>AM18/$AM$137</f>
        <v>2.6873701575413626E-2</v>
      </c>
      <c r="AP18" s="4" t="s">
        <v>61</v>
      </c>
      <c r="AQ18" s="15">
        <v>656080789</v>
      </c>
      <c r="AR18" s="22">
        <f>AQ18/$AQ$139</f>
        <v>2.5944740278718161E-2</v>
      </c>
      <c r="AT18" s="4" t="s">
        <v>39</v>
      </c>
      <c r="AU18" s="15">
        <v>631101335</v>
      </c>
      <c r="AV18" s="22">
        <f>AU18/$AU$153</f>
        <v>2.5299903159876572E-2</v>
      </c>
      <c r="AX18" s="4" t="s">
        <v>61</v>
      </c>
      <c r="AY18" s="15">
        <v>623509444</v>
      </c>
      <c r="AZ18" s="22">
        <f>AY18/$AY$151</f>
        <v>2.57619760359502E-2</v>
      </c>
      <c r="BB18" s="4" t="s">
        <v>65</v>
      </c>
      <c r="BC18" s="15">
        <v>619887091</v>
      </c>
      <c r="BD18" s="22">
        <f>BC18/$BC$150</f>
        <v>2.6103336589471719E-2</v>
      </c>
      <c r="BF18" s="4" t="s">
        <v>66</v>
      </c>
      <c r="BG18" s="15">
        <v>450086</v>
      </c>
      <c r="BH18" s="22">
        <f t="shared" si="1"/>
        <v>2.1116074369176948E-2</v>
      </c>
      <c r="BJ18" s="4" t="s">
        <v>66</v>
      </c>
      <c r="BK18" s="15">
        <v>449112</v>
      </c>
      <c r="BL18" s="22" t="e">
        <f>BK18/#REF!</f>
        <v>#REF!</v>
      </c>
      <c r="BN18" s="4" t="s">
        <v>66</v>
      </c>
      <c r="BO18" s="15">
        <v>346307</v>
      </c>
      <c r="BP18" s="22">
        <f>BO18/$BO$121</f>
        <v>1.665632421064904E-2</v>
      </c>
      <c r="BR18" s="4" t="s">
        <v>67</v>
      </c>
      <c r="BS18" s="15">
        <v>394404</v>
      </c>
      <c r="BT18" s="22">
        <f>BS18/$BS$125</f>
        <v>1.9308292337897173E-2</v>
      </c>
      <c r="BV18" s="4" t="s">
        <v>68</v>
      </c>
      <c r="BW18" s="15">
        <v>436230</v>
      </c>
      <c r="BX18" s="22">
        <f>BW18/$BW$124</f>
        <v>2.2483631294835639E-2</v>
      </c>
      <c r="BZ18" s="4" t="s">
        <v>68</v>
      </c>
      <c r="CA18" s="15">
        <v>405664</v>
      </c>
      <c r="CB18" s="22">
        <f>CA18/$CA$124</f>
        <v>2.2054970626826684E-2</v>
      </c>
      <c r="CD18" s="4" t="s">
        <v>69</v>
      </c>
      <c r="CE18" s="15">
        <v>476159</v>
      </c>
      <c r="CF18" s="22">
        <f>CE18/$CE$128</f>
        <v>2.7040969687938399E-2</v>
      </c>
    </row>
    <row r="19" spans="2:84" s="3" customFormat="1" ht="12.75" customHeight="1" x14ac:dyDescent="0.2">
      <c r="B19" s="4" t="s">
        <v>60</v>
      </c>
      <c r="C19" s="15">
        <v>763626547</v>
      </c>
      <c r="D19" s="22">
        <f t="shared" si="2"/>
        <v>2.4048202248242018E-2</v>
      </c>
      <c r="F19" s="4" t="s">
        <v>70</v>
      </c>
      <c r="G19" s="15">
        <v>622146151</v>
      </c>
      <c r="H19" s="22">
        <f t="shared" si="0"/>
        <v>2.1357727118129142E-2</v>
      </c>
      <c r="J19" s="4" t="s">
        <v>70</v>
      </c>
      <c r="K19" s="15">
        <v>636334446</v>
      </c>
      <c r="L19" s="22">
        <f t="shared" si="3"/>
        <v>2.2274366072757377E-2</v>
      </c>
      <c r="N19" s="4" t="s">
        <v>70</v>
      </c>
      <c r="O19" s="15">
        <v>576497493</v>
      </c>
      <c r="P19" s="22" t="e">
        <f>O19/#REF!</f>
        <v>#REF!</v>
      </c>
      <c r="R19" s="4" t="s">
        <v>64</v>
      </c>
      <c r="S19" s="15">
        <v>528570583</v>
      </c>
      <c r="T19" s="22" t="e">
        <f>S19/#REF!</f>
        <v>#REF!</v>
      </c>
      <c r="V19" s="4" t="s">
        <v>64</v>
      </c>
      <c r="W19" s="15">
        <v>507109522</v>
      </c>
      <c r="X19" s="22">
        <f>W19/$W$126</f>
        <v>1.8731963089566008E-2</v>
      </c>
      <c r="Z19" s="4" t="s">
        <v>60</v>
      </c>
      <c r="AA19" s="15">
        <v>513642183</v>
      </c>
      <c r="AB19" s="22">
        <f>AA19/$AA$130</f>
        <v>1.9368013168924812E-2</v>
      </c>
      <c r="AD19" s="4" t="s">
        <v>60</v>
      </c>
      <c r="AE19" s="15">
        <v>512236103</v>
      </c>
      <c r="AF19" s="22">
        <f>AE19/$AE$135</f>
        <v>1.9547863525765014E-2</v>
      </c>
      <c r="AH19" s="4" t="s">
        <v>64</v>
      </c>
      <c r="AI19" s="15">
        <v>530948783</v>
      </c>
      <c r="AJ19" s="22">
        <f>AI19/$AI$133</f>
        <v>2.0271948740476439E-2</v>
      </c>
      <c r="AL19" s="4" t="s">
        <v>71</v>
      </c>
      <c r="AM19" s="15">
        <v>558116894</v>
      </c>
      <c r="AN19" s="22">
        <f>AM19/$AM$137</f>
        <v>2.1553485301065579E-2</v>
      </c>
      <c r="AP19" s="4" t="s">
        <v>71</v>
      </c>
      <c r="AQ19" s="15">
        <v>536742592</v>
      </c>
      <c r="AR19" s="22">
        <f>AQ19/$AQ$139</f>
        <v>2.1225506644069695E-2</v>
      </c>
      <c r="AT19" s="4" t="s">
        <v>71</v>
      </c>
      <c r="AU19" s="15">
        <v>477749515</v>
      </c>
      <c r="AV19" s="22">
        <f>AU19/$AU$153</f>
        <v>1.9152259381891499E-2</v>
      </c>
      <c r="AX19" s="4" t="s">
        <v>71</v>
      </c>
      <c r="AY19" s="15">
        <v>453510310</v>
      </c>
      <c r="AZ19" s="22">
        <f>AY19/$AY$151</f>
        <v>1.8738002849362369E-2</v>
      </c>
      <c r="BB19" s="4" t="s">
        <v>72</v>
      </c>
      <c r="BC19" s="15">
        <v>564288556</v>
      </c>
      <c r="BD19" s="22">
        <f>BC19/$BC$150</f>
        <v>2.3762092040169557E-2</v>
      </c>
      <c r="BF19" s="4" t="s">
        <v>73</v>
      </c>
      <c r="BG19" s="15">
        <v>293677</v>
      </c>
      <c r="BH19" s="22">
        <f t="shared" si="1"/>
        <v>1.377804546801451E-2</v>
      </c>
      <c r="BJ19" s="4" t="s">
        <v>74</v>
      </c>
      <c r="BK19" s="15">
        <v>274352</v>
      </c>
      <c r="BL19" s="22" t="e">
        <f>BK19/#REF!</f>
        <v>#REF!</v>
      </c>
      <c r="BN19" s="4" t="s">
        <v>74</v>
      </c>
      <c r="BO19" s="15">
        <v>265897</v>
      </c>
      <c r="BP19" s="22">
        <f>BO19/$BO$121</f>
        <v>1.2788845269194523E-2</v>
      </c>
      <c r="BR19" s="4" t="s">
        <v>75</v>
      </c>
      <c r="BS19" s="15">
        <v>343876</v>
      </c>
      <c r="BT19" s="22">
        <f>BS19/$BS$125</f>
        <v>1.6834662772149189E-2</v>
      </c>
      <c r="BV19" s="4" t="s">
        <v>67</v>
      </c>
      <c r="BW19" s="15">
        <v>397742</v>
      </c>
      <c r="BX19" s="22">
        <f>BW19/$BW$124</f>
        <v>2.0499930033400997E-2</v>
      </c>
      <c r="BZ19" s="4" t="s">
        <v>67</v>
      </c>
      <c r="CA19" s="15">
        <v>391411</v>
      </c>
      <c r="CB19" s="22">
        <f>CA19/$CA$124</f>
        <v>2.1280069486118706E-2</v>
      </c>
      <c r="CD19" s="4" t="s">
        <v>68</v>
      </c>
      <c r="CE19" s="15">
        <v>370429</v>
      </c>
      <c r="CF19" s="22">
        <f>CE19/$CE$128</f>
        <v>2.1036585175400094E-2</v>
      </c>
    </row>
    <row r="20" spans="2:84" s="3" customFormat="1" ht="12.75" customHeight="1" x14ac:dyDescent="0.2">
      <c r="B20" s="4" t="s">
        <v>63</v>
      </c>
      <c r="C20" s="15">
        <v>739332914</v>
      </c>
      <c r="D20" s="22">
        <f t="shared" si="2"/>
        <v>2.3283144770835373E-2</v>
      </c>
      <c r="F20" s="4" t="s">
        <v>64</v>
      </c>
      <c r="G20" s="15">
        <v>527847596</v>
      </c>
      <c r="H20" s="22">
        <f t="shared" si="0"/>
        <v>1.8120541125598761E-2</v>
      </c>
      <c r="J20" s="4" t="s">
        <v>64</v>
      </c>
      <c r="K20" s="15">
        <v>523451839</v>
      </c>
      <c r="L20" s="22">
        <f t="shared" si="3"/>
        <v>1.8323002874724239E-2</v>
      </c>
      <c r="N20" s="4" t="s">
        <v>64</v>
      </c>
      <c r="O20" s="15">
        <v>552434243</v>
      </c>
      <c r="P20" s="22" t="e">
        <f>O20/#REF!</f>
        <v>#REF!</v>
      </c>
      <c r="R20" s="4" t="s">
        <v>70</v>
      </c>
      <c r="S20" s="15">
        <v>517650770</v>
      </c>
      <c r="T20" s="22" t="e">
        <f>S20/#REF!</f>
        <v>#REF!</v>
      </c>
      <c r="V20" s="4" t="s">
        <v>70</v>
      </c>
      <c r="W20" s="15">
        <v>440303260</v>
      </c>
      <c r="X20" s="22">
        <f>W20/$W$126</f>
        <v>1.626422706875456E-2</v>
      </c>
      <c r="Z20" s="4" t="s">
        <v>70</v>
      </c>
      <c r="AA20" s="15">
        <v>423754763</v>
      </c>
      <c r="AB20" s="22">
        <f>AA20/$AA$130</f>
        <v>1.5978609432431706E-2</v>
      </c>
      <c r="AD20" s="4" t="s">
        <v>64</v>
      </c>
      <c r="AE20" s="15">
        <v>502971833</v>
      </c>
      <c r="AF20" s="22">
        <f>AE20/$AE$135</f>
        <v>1.9194322093278676E-2</v>
      </c>
      <c r="AH20" s="4" t="s">
        <v>60</v>
      </c>
      <c r="AI20" s="15">
        <v>507308850</v>
      </c>
      <c r="AJ20" s="22">
        <f>AI20/$AI$133</f>
        <v>1.9369361663627828E-2</v>
      </c>
      <c r="AL20" s="4" t="s">
        <v>60</v>
      </c>
      <c r="AM20" s="15">
        <v>494158717</v>
      </c>
      <c r="AN20" s="22">
        <f>AM20/$AM$137</f>
        <v>1.9083533857788805E-2</v>
      </c>
      <c r="AP20" s="4" t="s">
        <v>60</v>
      </c>
      <c r="AQ20" s="15">
        <v>479434154</v>
      </c>
      <c r="AR20" s="22">
        <f>AQ20/$AQ$139</f>
        <v>1.8959242237889952E-2</v>
      </c>
      <c r="AT20" s="4" t="s">
        <v>76</v>
      </c>
      <c r="AU20" s="15">
        <v>475106256</v>
      </c>
      <c r="AV20" s="22">
        <f>AU20/$AU$153</f>
        <v>1.9046295104813125E-2</v>
      </c>
      <c r="AX20" s="4" t="s">
        <v>60</v>
      </c>
      <c r="AY20" s="15">
        <v>445001574</v>
      </c>
      <c r="AZ20" s="22">
        <f>AY20/$AY$151</f>
        <v>1.8386441449551035E-2</v>
      </c>
      <c r="BB20" s="4" t="s">
        <v>60</v>
      </c>
      <c r="BC20" s="15">
        <v>444894466</v>
      </c>
      <c r="BD20" s="22">
        <f>BC20/$BC$150</f>
        <v>1.8734427868237834E-2</v>
      </c>
      <c r="BF20" s="4" t="s">
        <v>74</v>
      </c>
      <c r="BG20" s="15">
        <v>267650</v>
      </c>
      <c r="BH20" s="22">
        <f t="shared" si="1"/>
        <v>1.2556972011815987E-2</v>
      </c>
      <c r="BJ20" s="4" t="s">
        <v>73</v>
      </c>
      <c r="BK20" s="15">
        <v>272832</v>
      </c>
      <c r="BL20" s="22" t="e">
        <f>BK20/#REF!</f>
        <v>#REF!</v>
      </c>
      <c r="BN20" s="4" t="s">
        <v>73</v>
      </c>
      <c r="BO20" s="15">
        <v>251369</v>
      </c>
      <c r="BP20" s="22">
        <f>BO20/$BO$121</f>
        <v>1.2090092202891187E-2</v>
      </c>
      <c r="BR20" s="4" t="s">
        <v>74</v>
      </c>
      <c r="BS20" s="15">
        <v>262128</v>
      </c>
      <c r="BT20" s="22">
        <f>BS20/$BS$125</f>
        <v>1.2832638750997227E-2</v>
      </c>
      <c r="BV20" s="4" t="s">
        <v>74</v>
      </c>
      <c r="BW20" s="15">
        <v>256739</v>
      </c>
      <c r="BX20" s="22">
        <f>BW20/$BW$124</f>
        <v>1.3232526453945872E-2</v>
      </c>
      <c r="BZ20" s="4" t="s">
        <v>74</v>
      </c>
      <c r="CA20" s="15">
        <v>247324</v>
      </c>
      <c r="CB20" s="22">
        <f>CA20/$CA$124</f>
        <v>1.3446407754469912E-2</v>
      </c>
      <c r="CD20" s="4" t="s">
        <v>67</v>
      </c>
      <c r="CE20" s="15">
        <v>260178</v>
      </c>
      <c r="CF20" s="22">
        <f>CE20/$CE$128</f>
        <v>1.4775454021594544E-2</v>
      </c>
    </row>
    <row r="21" spans="2:84" s="3" customFormat="1" ht="12.75" customHeight="1" x14ac:dyDescent="0.2">
      <c r="B21" s="4" t="s">
        <v>64</v>
      </c>
      <c r="C21" s="15">
        <v>524426429</v>
      </c>
      <c r="D21" s="22">
        <f t="shared" si="2"/>
        <v>1.6515288629581043E-2</v>
      </c>
      <c r="F21" s="4" t="s">
        <v>77</v>
      </c>
      <c r="G21" s="15">
        <v>469610400</v>
      </c>
      <c r="H21" s="22">
        <f t="shared" si="0"/>
        <v>1.6121309693733803E-2</v>
      </c>
      <c r="J21" s="4" t="s">
        <v>77</v>
      </c>
      <c r="K21" s="15">
        <v>446678286</v>
      </c>
      <c r="L21" s="22">
        <f t="shared" si="3"/>
        <v>1.5635607535720006E-2</v>
      </c>
      <c r="N21" s="4" t="s">
        <v>77</v>
      </c>
      <c r="O21" s="15">
        <v>447596561</v>
      </c>
      <c r="P21" s="22" t="e">
        <f>O21/#REF!</f>
        <v>#REF!</v>
      </c>
      <c r="R21" s="4" t="s">
        <v>77</v>
      </c>
      <c r="S21" s="15">
        <v>414021316</v>
      </c>
      <c r="T21" s="22" t="e">
        <f>S21/#REF!</f>
        <v>#REF!</v>
      </c>
      <c r="V21" s="4" t="s">
        <v>77</v>
      </c>
      <c r="W21" s="15">
        <v>395493908</v>
      </c>
      <c r="X21" s="22">
        <f>W21/$W$126</f>
        <v>1.4609028159412504E-2</v>
      </c>
      <c r="Z21" s="4" t="s">
        <v>77</v>
      </c>
      <c r="AA21" s="15">
        <v>381624239</v>
      </c>
      <c r="AB21" s="22">
        <f>AA21/$AA$130</f>
        <v>1.4389984956770791E-2</v>
      </c>
      <c r="AD21" s="4" t="s">
        <v>70</v>
      </c>
      <c r="AE21" s="15">
        <v>428623376</v>
      </c>
      <c r="AF21" s="22">
        <f>AE21/$AE$135</f>
        <v>1.6357049432731342E-2</v>
      </c>
      <c r="AH21" s="4" t="s">
        <v>77</v>
      </c>
      <c r="AI21" s="15">
        <v>454813159</v>
      </c>
      <c r="AJ21" s="22">
        <f>AI21/$AI$133</f>
        <v>1.7365044126567211E-2</v>
      </c>
      <c r="AL21" s="4" t="s">
        <v>76</v>
      </c>
      <c r="AM21" s="15">
        <v>438069540</v>
      </c>
      <c r="AN21" s="22">
        <f>AM21/$AM$137</f>
        <v>1.6917469248358859E-2</v>
      </c>
      <c r="AP21" s="4" t="s">
        <v>70</v>
      </c>
      <c r="AQ21" s="15">
        <v>401493492</v>
      </c>
      <c r="AR21" s="22">
        <f>AQ21/$AQ$139</f>
        <v>1.5877075732415032E-2</v>
      </c>
      <c r="AT21" s="4" t="s">
        <v>60</v>
      </c>
      <c r="AU21" s="15">
        <v>451755710</v>
      </c>
      <c r="AV21" s="22">
        <f>AU21/$AU$153</f>
        <v>1.8110206841697275E-2</v>
      </c>
      <c r="AX21" s="4" t="s">
        <v>77</v>
      </c>
      <c r="AY21" s="15">
        <v>283684896</v>
      </c>
      <c r="AZ21" s="22">
        <f>AY21/$AY$151</f>
        <v>1.1721207373585547E-2</v>
      </c>
      <c r="BB21" s="4" t="s">
        <v>78</v>
      </c>
      <c r="BC21" s="15">
        <v>270260535</v>
      </c>
      <c r="BD21" s="22">
        <f>BC21/$BC$150</f>
        <v>1.1380623688380215E-2</v>
      </c>
      <c r="BF21" s="4" t="s">
        <v>79</v>
      </c>
      <c r="BG21" s="15">
        <v>266499</v>
      </c>
      <c r="BH21" s="22">
        <f t="shared" si="1"/>
        <v>1.2502972106022598E-2</v>
      </c>
      <c r="BJ21" s="4" t="s">
        <v>79</v>
      </c>
      <c r="BK21" s="15">
        <v>263382</v>
      </c>
      <c r="BL21" s="22" t="e">
        <f>BK21/#REF!</f>
        <v>#REF!</v>
      </c>
      <c r="BN21" s="4" t="s">
        <v>79</v>
      </c>
      <c r="BO21" s="15">
        <v>251054</v>
      </c>
      <c r="BP21" s="22">
        <f>BO21/$BO$121</f>
        <v>1.207494165113695E-2</v>
      </c>
      <c r="BR21" s="4" t="s">
        <v>73</v>
      </c>
      <c r="BS21" s="15">
        <v>249783</v>
      </c>
      <c r="BT21" s="22">
        <f>BS21/$BS$125</f>
        <v>1.2228281622491073E-2</v>
      </c>
      <c r="BV21" s="4" t="s">
        <v>79</v>
      </c>
      <c r="BW21" s="15">
        <v>245523</v>
      </c>
      <c r="BX21" s="22">
        <f>BW21/$BW$124</f>
        <v>1.2654445146830642E-2</v>
      </c>
      <c r="BZ21" s="4" t="s">
        <v>79</v>
      </c>
      <c r="CA21" s="15">
        <v>235898</v>
      </c>
      <c r="CB21" s="22">
        <f>CA21/$CA$124</f>
        <v>1.2825203766977501E-2</v>
      </c>
      <c r="CD21" s="4" t="s">
        <v>74</v>
      </c>
      <c r="CE21" s="15">
        <v>239783</v>
      </c>
      <c r="CF21" s="22">
        <f>CE21/$CE$128</f>
        <v>1.3617226251489383E-2</v>
      </c>
    </row>
    <row r="22" spans="2:84" s="3" customFormat="1" ht="12.75" customHeight="1" x14ac:dyDescent="0.2">
      <c r="B22" s="4" t="s">
        <v>80</v>
      </c>
      <c r="C22" s="15">
        <v>357491081</v>
      </c>
      <c r="D22" s="22">
        <f t="shared" si="2"/>
        <v>1.1258144248134252E-2</v>
      </c>
      <c r="F22" s="4" t="s">
        <v>80</v>
      </c>
      <c r="G22" s="15">
        <v>349661285</v>
      </c>
      <c r="H22" s="22">
        <f t="shared" si="0"/>
        <v>1.2003562662568627E-2</v>
      </c>
      <c r="J22" s="4" t="s">
        <v>80</v>
      </c>
      <c r="K22" s="15">
        <v>353338608</v>
      </c>
      <c r="L22" s="22">
        <f t="shared" si="3"/>
        <v>1.2368328560089481E-2</v>
      </c>
      <c r="N22" s="4" t="s">
        <v>81</v>
      </c>
      <c r="O22" s="15">
        <v>348271043</v>
      </c>
      <c r="P22" s="22" t="e">
        <f>O22/#REF!</f>
        <v>#REF!</v>
      </c>
      <c r="R22" s="4" t="s">
        <v>81</v>
      </c>
      <c r="S22" s="15">
        <v>338660157</v>
      </c>
      <c r="T22" s="22" t="e">
        <f>S22/#REF!</f>
        <v>#REF!</v>
      </c>
      <c r="V22" s="4" t="s">
        <v>81</v>
      </c>
      <c r="W22" s="15">
        <v>334039169</v>
      </c>
      <c r="X22" s="22">
        <f>W22/$W$126</f>
        <v>1.2338970405247689E-2</v>
      </c>
      <c r="Z22" s="4" t="s">
        <v>81</v>
      </c>
      <c r="AA22" s="15">
        <v>321400398</v>
      </c>
      <c r="AB22" s="22">
        <f>AA22/$AA$130</f>
        <v>1.2119111994665897E-2</v>
      </c>
      <c r="AD22" s="4" t="s">
        <v>77</v>
      </c>
      <c r="AE22" s="15">
        <v>422165204</v>
      </c>
      <c r="AF22" s="22">
        <f>AE22/$AE$135</f>
        <v>1.6110593815599809E-2</v>
      </c>
      <c r="AH22" s="4" t="s">
        <v>70</v>
      </c>
      <c r="AI22" s="15">
        <v>423369618</v>
      </c>
      <c r="AJ22" s="22">
        <f>AI22/$AI$133</f>
        <v>1.6164510531274899E-2</v>
      </c>
      <c r="AL22" s="4" t="s">
        <v>77</v>
      </c>
      <c r="AM22" s="15">
        <v>420061017</v>
      </c>
      <c r="AN22" s="22">
        <f>AM22/$AM$137</f>
        <v>1.6222012006431325E-2</v>
      </c>
      <c r="AP22" s="4" t="s">
        <v>76</v>
      </c>
      <c r="AQ22" s="15">
        <v>369658024</v>
      </c>
      <c r="AR22" s="22">
        <f>AQ22/$AQ$139</f>
        <v>1.4618140914082098E-2</v>
      </c>
      <c r="AT22" s="4" t="s">
        <v>77</v>
      </c>
      <c r="AU22" s="15">
        <v>324672818</v>
      </c>
      <c r="AV22" s="22">
        <f>AU22/$AU$153</f>
        <v>1.3015644871111278E-2</v>
      </c>
      <c r="AX22" s="4" t="s">
        <v>82</v>
      </c>
      <c r="AY22" s="15">
        <v>274232172</v>
      </c>
      <c r="AZ22" s="22">
        <f>AY22/$AY$151</f>
        <v>1.1330642560965883E-2</v>
      </c>
      <c r="BB22" s="4" t="s">
        <v>83</v>
      </c>
      <c r="BC22" s="15">
        <v>266610022</v>
      </c>
      <c r="BD22" s="22">
        <f>BC22/$BC$150</f>
        <v>1.122690122674689E-2</v>
      </c>
      <c r="BF22" s="4" t="s">
        <v>84</v>
      </c>
      <c r="BG22" s="15">
        <v>231096</v>
      </c>
      <c r="BH22" s="22">
        <f t="shared" si="1"/>
        <v>1.0842017575350747E-2</v>
      </c>
      <c r="BJ22" s="4" t="s">
        <v>84</v>
      </c>
      <c r="BK22" s="15">
        <v>235627</v>
      </c>
      <c r="BL22" s="22" t="e">
        <f>BK22/#REF!</f>
        <v>#REF!</v>
      </c>
      <c r="BN22" s="4" t="s">
        <v>84</v>
      </c>
      <c r="BO22" s="15">
        <v>228079</v>
      </c>
      <c r="BP22" s="22">
        <f>BO22/$BO$121</f>
        <v>1.0969913312871591E-2</v>
      </c>
      <c r="BR22" s="4" t="s">
        <v>79</v>
      </c>
      <c r="BS22" s="15">
        <v>246452</v>
      </c>
      <c r="BT22" s="22">
        <f>BS22/$BS$125</f>
        <v>1.2065210452377344E-2</v>
      </c>
      <c r="BV22" s="4" t="s">
        <v>73</v>
      </c>
      <c r="BW22" s="15">
        <v>230515</v>
      </c>
      <c r="BX22" s="22">
        <f>BW22/$BW$124</f>
        <v>1.1880921229463902E-2</v>
      </c>
      <c r="BZ22" s="4" t="s">
        <v>73</v>
      </c>
      <c r="CA22" s="15">
        <v>202591</v>
      </c>
      <c r="CB22" s="22">
        <f>CA22/$CA$124</f>
        <v>1.1014382726244982E-2</v>
      </c>
      <c r="CD22" s="4" t="s">
        <v>85</v>
      </c>
      <c r="CE22" s="15">
        <v>236300</v>
      </c>
      <c r="CF22" s="22">
        <f>CE22/$CE$128</f>
        <v>1.3419427412397631E-2</v>
      </c>
    </row>
    <row r="23" spans="2:84" s="3" customFormat="1" ht="12.75" customHeight="1" x14ac:dyDescent="0.2">
      <c r="B23" s="4" t="s">
        <v>86</v>
      </c>
      <c r="C23" s="15">
        <v>272963030</v>
      </c>
      <c r="D23" s="22">
        <f t="shared" si="2"/>
        <v>8.5961785607395255E-3</v>
      </c>
      <c r="F23" s="4" t="s">
        <v>76</v>
      </c>
      <c r="G23" s="15">
        <v>304043162</v>
      </c>
      <c r="H23" s="22">
        <f t="shared" si="0"/>
        <v>1.0437532846087049E-2</v>
      </c>
      <c r="J23" s="4" t="s">
        <v>76</v>
      </c>
      <c r="K23" s="15">
        <v>306946092</v>
      </c>
      <c r="L23" s="22">
        <f t="shared" si="3"/>
        <v>1.074439653673921E-2</v>
      </c>
      <c r="N23" s="4" t="s">
        <v>76</v>
      </c>
      <c r="O23" s="15">
        <v>273216133</v>
      </c>
      <c r="P23" s="22" t="e">
        <f>O23/#REF!</f>
        <v>#REF!</v>
      </c>
      <c r="R23" s="4" t="s">
        <v>76</v>
      </c>
      <c r="S23" s="15">
        <v>260795462</v>
      </c>
      <c r="T23" s="22" t="e">
        <f>S23/#REF!</f>
        <v>#REF!</v>
      </c>
      <c r="V23" s="4" t="s">
        <v>76</v>
      </c>
      <c r="W23" s="15">
        <v>324435898</v>
      </c>
      <c r="X23" s="22">
        <f>W23/$W$126</f>
        <v>1.1984238123350014E-2</v>
      </c>
      <c r="Z23" s="4" t="s">
        <v>76</v>
      </c>
      <c r="AA23" s="15">
        <v>290279978</v>
      </c>
      <c r="AB23" s="22">
        <f>AA23/$AA$130</f>
        <v>1.0945647812144754E-2</v>
      </c>
      <c r="AD23" s="4" t="s">
        <v>76</v>
      </c>
      <c r="AE23" s="15">
        <v>320096735</v>
      </c>
      <c r="AF23" s="22">
        <f>AE23/$AE$135</f>
        <v>1.2215474961988319E-2</v>
      </c>
      <c r="AH23" s="4" t="s">
        <v>76</v>
      </c>
      <c r="AI23" s="15">
        <v>364709955</v>
      </c>
      <c r="AJ23" s="22">
        <f>AI23/$AI$133</f>
        <v>1.3924848779437674E-2</v>
      </c>
      <c r="AL23" s="4" t="s">
        <v>70</v>
      </c>
      <c r="AM23" s="15">
        <v>397676090</v>
      </c>
      <c r="AN23" s="22">
        <f>AM23/$AM$137</f>
        <v>1.5357545798282595E-2</v>
      </c>
      <c r="AP23" s="4" t="s">
        <v>77</v>
      </c>
      <c r="AQ23" s="15">
        <v>369559658</v>
      </c>
      <c r="AR23" s="22">
        <f>AQ23/$AQ$139</f>
        <v>1.4614251026792232E-2</v>
      </c>
      <c r="AT23" s="4" t="s">
        <v>86</v>
      </c>
      <c r="AU23" s="15">
        <v>267743013</v>
      </c>
      <c r="AV23" s="22">
        <f>AU23/$AU$153</f>
        <v>1.0733414627673975E-2</v>
      </c>
      <c r="AX23" s="4" t="s">
        <v>76</v>
      </c>
      <c r="AY23" s="15">
        <v>271875320</v>
      </c>
      <c r="AZ23" s="22">
        <f>AY23/$AY$151</f>
        <v>1.1233262857533064E-2</v>
      </c>
      <c r="BB23" s="4" t="s">
        <v>86</v>
      </c>
      <c r="BC23" s="15">
        <v>257762890</v>
      </c>
      <c r="BD23" s="22">
        <f>BC23/$BC$150</f>
        <v>1.0854350051217591E-2</v>
      </c>
      <c r="BF23" s="4" t="s">
        <v>87</v>
      </c>
      <c r="BG23" s="15">
        <v>199454</v>
      </c>
      <c r="BH23" s="22">
        <f t="shared" si="1"/>
        <v>9.3575127802904747E-3</v>
      </c>
      <c r="BJ23" s="4" t="s">
        <v>88</v>
      </c>
      <c r="BK23" s="15">
        <v>173972</v>
      </c>
      <c r="BL23" s="22" t="e">
        <f>BK23/#REF!</f>
        <v>#REF!</v>
      </c>
      <c r="BN23" s="4" t="s">
        <v>89</v>
      </c>
      <c r="BO23" s="15">
        <v>173399</v>
      </c>
      <c r="BP23" s="22">
        <f>BO23/$BO$121</f>
        <v>8.3399699162948846E-3</v>
      </c>
      <c r="BR23" s="4" t="s">
        <v>84</v>
      </c>
      <c r="BS23" s="15">
        <v>229793</v>
      </c>
      <c r="BT23" s="22">
        <f>BS23/$BS$125</f>
        <v>1.1249658779328823E-2</v>
      </c>
      <c r="BV23" s="4" t="s">
        <v>90</v>
      </c>
      <c r="BW23" s="15">
        <v>172842</v>
      </c>
      <c r="BX23" s="22">
        <f>BW23/$BW$124</f>
        <v>8.9084102429039316E-3</v>
      </c>
      <c r="BZ23" s="4" t="s">
        <v>91</v>
      </c>
      <c r="CA23" s="15">
        <v>155591</v>
      </c>
      <c r="CB23" s="22">
        <f>CA23/$CA$124</f>
        <v>8.4591063905068986E-3</v>
      </c>
      <c r="CD23" s="4" t="s">
        <v>79</v>
      </c>
      <c r="CE23" s="15">
        <v>225846</v>
      </c>
      <c r="CF23" s="22">
        <f>CE23/$CE$128</f>
        <v>1.2825746946171628E-2</v>
      </c>
    </row>
    <row r="24" spans="2:84" s="3" customFormat="1" ht="12.75" customHeight="1" x14ac:dyDescent="0.2">
      <c r="B24" s="4" t="s">
        <v>96</v>
      </c>
      <c r="C24" s="15">
        <v>260288424</v>
      </c>
      <c r="D24" s="22">
        <f t="shared" si="2"/>
        <v>8.1970286232442516E-3</v>
      </c>
      <c r="F24" s="4" t="s">
        <v>86</v>
      </c>
      <c r="G24" s="15">
        <v>267847961</v>
      </c>
      <c r="H24" s="22">
        <f t="shared" si="0"/>
        <v>9.1949836079357142E-3</v>
      </c>
      <c r="J24" s="4" t="s">
        <v>86</v>
      </c>
      <c r="K24" s="15">
        <v>259412903</v>
      </c>
      <c r="L24" s="22">
        <f t="shared" si="3"/>
        <v>9.0805361893275538E-3</v>
      </c>
      <c r="N24" s="4" t="s">
        <v>86</v>
      </c>
      <c r="O24" s="15">
        <v>257009688</v>
      </c>
      <c r="P24" s="22" t="e">
        <f>O24/#REF!</f>
        <v>#REF!</v>
      </c>
      <c r="R24" s="4" t="s">
        <v>86</v>
      </c>
      <c r="S24" s="15">
        <v>257490870</v>
      </c>
      <c r="T24" s="22" t="e">
        <f>S24/#REF!</f>
        <v>#REF!</v>
      </c>
      <c r="V24" s="4" t="s">
        <v>86</v>
      </c>
      <c r="W24" s="15">
        <v>251878106</v>
      </c>
      <c r="X24" s="22">
        <f>W24/$W$126</f>
        <v>9.3040481000114111E-3</v>
      </c>
      <c r="Z24" s="4" t="s">
        <v>92</v>
      </c>
      <c r="AA24" s="15">
        <v>267711987</v>
      </c>
      <c r="AB24" s="22">
        <f>AA24/$AA$130</f>
        <v>1.0094671857772686E-2</v>
      </c>
      <c r="AD24" s="4" t="s">
        <v>81</v>
      </c>
      <c r="AE24" s="15">
        <v>306253788</v>
      </c>
      <c r="AF24" s="22">
        <f>AE24/$AE$135</f>
        <v>1.1687202867995759E-2</v>
      </c>
      <c r="AH24" s="4" t="s">
        <v>81</v>
      </c>
      <c r="AI24" s="15">
        <v>299665443</v>
      </c>
      <c r="AJ24" s="22">
        <f>AI24/$AI$133</f>
        <v>1.1441409594092927E-2</v>
      </c>
      <c r="AL24" s="4" t="s">
        <v>92</v>
      </c>
      <c r="AM24" s="15">
        <v>290761734</v>
      </c>
      <c r="AN24" s="22">
        <f>AM24/$AM$137</f>
        <v>1.1228702852849569E-2</v>
      </c>
      <c r="AP24" s="4" t="s">
        <v>92</v>
      </c>
      <c r="AQ24" s="15">
        <v>312214238</v>
      </c>
      <c r="AR24" s="22">
        <f>AQ24/$AQ$139</f>
        <v>1.2346524165986359E-2</v>
      </c>
      <c r="AT24" s="4" t="s">
        <v>82</v>
      </c>
      <c r="AU24" s="15">
        <v>261521445</v>
      </c>
      <c r="AV24" s="22">
        <f>AU24/$AU$153</f>
        <v>1.0484001325604845E-2</v>
      </c>
      <c r="AX24" s="4" t="s">
        <v>86</v>
      </c>
      <c r="AY24" s="15">
        <v>253537375</v>
      </c>
      <c r="AZ24" s="22">
        <f>AY24/$AY$151</f>
        <v>1.0475581150889063E-2</v>
      </c>
      <c r="BB24" s="4" t="s">
        <v>77</v>
      </c>
      <c r="BC24" s="15">
        <v>231837935</v>
      </c>
      <c r="BD24" s="22">
        <f>BC24/$BC$150</f>
        <v>9.7626547469320778E-3</v>
      </c>
      <c r="BF24" s="4" t="s">
        <v>93</v>
      </c>
      <c r="BG24" s="15">
        <v>182000</v>
      </c>
      <c r="BH24" s="22">
        <f t="shared" si="1"/>
        <v>8.538647136747653E-3</v>
      </c>
      <c r="BJ24" s="4" t="s">
        <v>89</v>
      </c>
      <c r="BK24" s="15">
        <v>159953</v>
      </c>
      <c r="BL24" s="22" t="e">
        <f>BK24/#REF!</f>
        <v>#REF!</v>
      </c>
      <c r="BN24" s="4" t="s">
        <v>94</v>
      </c>
      <c r="BO24" s="15">
        <v>145358</v>
      </c>
      <c r="BP24" s="22">
        <f>BO24/$BO$121</f>
        <v>6.9912822282296432E-3</v>
      </c>
      <c r="BR24" s="4" t="s">
        <v>94</v>
      </c>
      <c r="BS24" s="15">
        <v>137689</v>
      </c>
      <c r="BT24" s="22">
        <f>BS24/$BS$125</f>
        <v>6.7406503577872529E-3</v>
      </c>
      <c r="BV24" s="4" t="s">
        <v>91</v>
      </c>
      <c r="BW24" s="15">
        <v>142463</v>
      </c>
      <c r="BX24" s="22">
        <f>BW24/$BW$124</f>
        <v>7.3426531076637783E-3</v>
      </c>
      <c r="BZ24" s="4" t="s">
        <v>94</v>
      </c>
      <c r="CA24" s="15">
        <v>127041</v>
      </c>
      <c r="CB24" s="22">
        <f>CA24/$CA$124</f>
        <v>6.9069119355000411E-3</v>
      </c>
      <c r="CD24" s="4" t="s">
        <v>95</v>
      </c>
      <c r="CE24" s="15">
        <v>195228</v>
      </c>
      <c r="CF24" s="22">
        <f>CE24/$CE$128</f>
        <v>1.1086957151365064E-2</v>
      </c>
    </row>
    <row r="25" spans="2:84" s="3" customFormat="1" ht="12.75" customHeight="1" x14ac:dyDescent="0.2">
      <c r="B25" s="4" t="s">
        <v>76</v>
      </c>
      <c r="C25" s="15">
        <v>239358826</v>
      </c>
      <c r="D25" s="22">
        <f t="shared" si="2"/>
        <v>7.537911666590829E-3</v>
      </c>
      <c r="F25" s="4" t="s">
        <v>96</v>
      </c>
      <c r="G25" s="15">
        <v>247155110</v>
      </c>
      <c r="H25" s="22">
        <f t="shared" si="0"/>
        <v>8.4846163345165364E-3</v>
      </c>
      <c r="J25" s="4" t="s">
        <v>96</v>
      </c>
      <c r="K25" s="15">
        <v>250116265</v>
      </c>
      <c r="L25" s="22">
        <f t="shared" si="3"/>
        <v>8.7551149908373701E-3</v>
      </c>
      <c r="N25" s="4" t="s">
        <v>96</v>
      </c>
      <c r="O25" s="15">
        <v>247523278</v>
      </c>
      <c r="P25" s="22" t="e">
        <f>O25/#REF!</f>
        <v>#REF!</v>
      </c>
      <c r="R25" s="4" t="s">
        <v>97</v>
      </c>
      <c r="S25" s="15">
        <v>252204080</v>
      </c>
      <c r="T25" s="22" t="e">
        <f>S25/#REF!</f>
        <v>#REF!</v>
      </c>
      <c r="V25" s="4" t="s">
        <v>98</v>
      </c>
      <c r="W25" s="15">
        <v>245660644</v>
      </c>
      <c r="X25" s="22">
        <f>W25/$W$126</f>
        <v>9.0743831782496391E-3</v>
      </c>
      <c r="Z25" s="4" t="s">
        <v>86</v>
      </c>
      <c r="AA25" s="15">
        <v>257023120</v>
      </c>
      <c r="AB25" s="22">
        <f>AA25/$AA$130</f>
        <v>9.6916245153450386E-3</v>
      </c>
      <c r="AD25" s="4" t="s">
        <v>92</v>
      </c>
      <c r="AE25" s="15">
        <v>271417991</v>
      </c>
      <c r="AF25" s="22">
        <f>AE25/$AE$135</f>
        <v>1.035780534685451E-2</v>
      </c>
      <c r="AH25" s="4" t="s">
        <v>92</v>
      </c>
      <c r="AI25" s="15">
        <v>281737412</v>
      </c>
      <c r="AJ25" s="22">
        <f>AI25/$AI$133</f>
        <v>1.0756906423379994E-2</v>
      </c>
      <c r="AL25" s="4" t="s">
        <v>86</v>
      </c>
      <c r="AM25" s="15">
        <v>268942303</v>
      </c>
      <c r="AN25" s="22">
        <f>AM25/$AM$137</f>
        <v>1.0386075097997707E-2</v>
      </c>
      <c r="AP25" s="4" t="s">
        <v>86</v>
      </c>
      <c r="AQ25" s="15">
        <v>269359862</v>
      </c>
      <c r="AR25" s="22">
        <f>AQ25/$AQ$139</f>
        <v>1.0651846202894024E-2</v>
      </c>
      <c r="AT25" s="4" t="s">
        <v>92</v>
      </c>
      <c r="AU25" s="15">
        <v>259040136</v>
      </c>
      <c r="AV25" s="22">
        <f>AU25/$AU$153</f>
        <v>1.0384529380406488E-2</v>
      </c>
      <c r="AX25" s="4" t="s">
        <v>92</v>
      </c>
      <c r="AY25" s="15">
        <v>225072923</v>
      </c>
      <c r="AZ25" s="22">
        <f>AY25/$AY$151</f>
        <v>9.2994954678942525E-3</v>
      </c>
      <c r="BB25" s="4" t="s">
        <v>99</v>
      </c>
      <c r="BC25" s="15">
        <v>225634076</v>
      </c>
      <c r="BD25" s="22">
        <f>BC25/$BC$150</f>
        <v>9.5014113334430488E-3</v>
      </c>
      <c r="BF25" s="4" t="s">
        <v>100</v>
      </c>
      <c r="BG25" s="15">
        <v>170040</v>
      </c>
      <c r="BH25" s="22">
        <f t="shared" si="1"/>
        <v>7.9775360391899502E-3</v>
      </c>
      <c r="BJ25" s="4" t="s">
        <v>94</v>
      </c>
      <c r="BK25" s="15">
        <v>157983</v>
      </c>
      <c r="BL25" s="22" t="e">
        <f>BK25/#REF!</f>
        <v>#REF!</v>
      </c>
      <c r="BN25" s="4" t="s">
        <v>88</v>
      </c>
      <c r="BO25" s="15">
        <v>144893</v>
      </c>
      <c r="BP25" s="22">
        <f>BO25/$BO$121</f>
        <v>6.9689171280210077E-3</v>
      </c>
      <c r="BR25" s="4" t="s">
        <v>101</v>
      </c>
      <c r="BS25" s="15">
        <v>134536</v>
      </c>
      <c r="BT25" s="22">
        <f>BS25/$BS$125</f>
        <v>6.5862932880278446E-3</v>
      </c>
      <c r="BV25" s="4" t="s">
        <v>94</v>
      </c>
      <c r="BW25" s="15">
        <v>136511</v>
      </c>
      <c r="BX25" s="22">
        <f>BW25/$BW$124</f>
        <v>7.0358824282816586E-3</v>
      </c>
      <c r="BZ25" s="4" t="s">
        <v>101</v>
      </c>
      <c r="CA25" s="15">
        <v>126165</v>
      </c>
      <c r="CB25" s="22">
        <f>CA25/$CA$124</f>
        <v>6.859285934008412E-3</v>
      </c>
      <c r="CD25" s="4" t="s">
        <v>73</v>
      </c>
      <c r="CE25" s="15">
        <v>164919</v>
      </c>
      <c r="CF25" s="22">
        <f>CE25/$CE$128</f>
        <v>9.3657154017147901E-3</v>
      </c>
    </row>
    <row r="26" spans="2:84" s="3" customFormat="1" ht="12.75" customHeight="1" x14ac:dyDescent="0.2">
      <c r="B26" s="4" t="s">
        <v>92</v>
      </c>
      <c r="C26" s="15">
        <v>235867360</v>
      </c>
      <c r="D26" s="22">
        <f t="shared" si="2"/>
        <v>7.4279580762648756E-3</v>
      </c>
      <c r="F26" s="4" t="s">
        <v>92</v>
      </c>
      <c r="G26" s="15">
        <v>241227919</v>
      </c>
      <c r="H26" s="22">
        <f t="shared" si="0"/>
        <v>8.2811411096814138E-3</v>
      </c>
      <c r="J26" s="4" t="s">
        <v>92</v>
      </c>
      <c r="K26" s="15">
        <v>229424833</v>
      </c>
      <c r="L26" s="22">
        <f t="shared" si="3"/>
        <v>8.0308283616367781E-3</v>
      </c>
      <c r="N26" s="4" t="s">
        <v>92</v>
      </c>
      <c r="O26" s="15">
        <v>242799488</v>
      </c>
      <c r="P26" s="22" t="e">
        <f>O26/#REF!</f>
        <v>#REF!</v>
      </c>
      <c r="R26" s="4" t="s">
        <v>96</v>
      </c>
      <c r="S26" s="15">
        <v>243754335</v>
      </c>
      <c r="T26" s="22" t="e">
        <f>S26/#REF!</f>
        <v>#REF!</v>
      </c>
      <c r="V26" s="4" t="s">
        <v>92</v>
      </c>
      <c r="W26" s="15">
        <v>232780978</v>
      </c>
      <c r="X26" s="22">
        <f>W26/$W$126</f>
        <v>8.5986251464019586E-3</v>
      </c>
      <c r="Z26" s="4" t="s">
        <v>98</v>
      </c>
      <c r="AA26" s="15">
        <v>216352177</v>
      </c>
      <c r="AB26" s="22">
        <f>AA26/$AA$130</f>
        <v>8.1580367655698406E-3</v>
      </c>
      <c r="AD26" s="4" t="s">
        <v>86</v>
      </c>
      <c r="AE26" s="15">
        <v>260880255</v>
      </c>
      <c r="AF26" s="22">
        <f>AE26/$AE$135</f>
        <v>9.9556661302078828E-3</v>
      </c>
      <c r="AH26" s="4" t="s">
        <v>86</v>
      </c>
      <c r="AI26" s="15">
        <v>269557275</v>
      </c>
      <c r="AJ26" s="22">
        <f>AI26/$AI$133</f>
        <v>1.0291861355340014E-2</v>
      </c>
      <c r="AL26" s="4" t="s">
        <v>102</v>
      </c>
      <c r="AM26" s="15">
        <v>212137692</v>
      </c>
      <c r="AN26" s="22">
        <f>AM26/$AM$137</f>
        <v>8.1923816954445703E-3</v>
      </c>
      <c r="AP26" s="4" t="s">
        <v>103</v>
      </c>
      <c r="AQ26" s="15">
        <v>235377142</v>
      </c>
      <c r="AR26" s="22">
        <f>AQ26/$AQ$139</f>
        <v>9.3079982208364338E-3</v>
      </c>
      <c r="AT26" s="4" t="s">
        <v>102</v>
      </c>
      <c r="AU26" s="15">
        <v>218711578</v>
      </c>
      <c r="AV26" s="22">
        <f>AU26/$AU$153</f>
        <v>8.767818156087074E-3</v>
      </c>
      <c r="AX26" s="4" t="s">
        <v>102</v>
      </c>
      <c r="AY26" s="15">
        <v>222672712</v>
      </c>
      <c r="AZ26" s="22">
        <f>AY26/$AY$151</f>
        <v>9.2003242703153684E-3</v>
      </c>
      <c r="BB26" s="4" t="s">
        <v>76</v>
      </c>
      <c r="BC26" s="15">
        <v>179322111</v>
      </c>
      <c r="BD26" s="22">
        <f>BC26/$BC$150</f>
        <v>7.5512226167129669E-3</v>
      </c>
      <c r="BF26" s="4" t="s">
        <v>89</v>
      </c>
      <c r="BG26" s="15">
        <v>159901</v>
      </c>
      <c r="BH26" s="22">
        <f t="shared" si="1"/>
        <v>7.5018583286433332E-3</v>
      </c>
      <c r="BJ26" s="4" t="s">
        <v>104</v>
      </c>
      <c r="BK26" s="15">
        <v>143248</v>
      </c>
      <c r="BL26" s="22" t="e">
        <f>BK26/#REF!</f>
        <v>#REF!</v>
      </c>
      <c r="BN26" s="4" t="s">
        <v>105</v>
      </c>
      <c r="BO26" s="15">
        <v>138997</v>
      </c>
      <c r="BP26" s="22">
        <f>BO26/$BO$121</f>
        <v>6.6853372767734535E-3</v>
      </c>
      <c r="BR26" s="4" t="s">
        <v>91</v>
      </c>
      <c r="BS26" s="15">
        <v>124401</v>
      </c>
      <c r="BT26" s="22">
        <f>BS26/$BS$125</f>
        <v>6.0901280796511852E-3</v>
      </c>
      <c r="BV26" s="4" t="s">
        <v>104</v>
      </c>
      <c r="BW26" s="15">
        <v>131690</v>
      </c>
      <c r="BX26" s="22">
        <f>BW26/$BW$124</f>
        <v>6.787404362874872E-3</v>
      </c>
      <c r="BZ26" s="4" t="s">
        <v>90</v>
      </c>
      <c r="CA26" s="15">
        <v>121877</v>
      </c>
      <c r="CB26" s="22">
        <f>CA26/$CA$124</f>
        <v>6.6261577440585202E-3</v>
      </c>
      <c r="CD26" s="4" t="s">
        <v>106</v>
      </c>
      <c r="CE26" s="15">
        <v>146139</v>
      </c>
      <c r="CF26" s="22">
        <f>CE26/$CE$128</f>
        <v>8.2992031427015552E-3</v>
      </c>
    </row>
    <row r="27" spans="2:84" s="3" customFormat="1" ht="12.75" customHeight="1" x14ac:dyDescent="0.2">
      <c r="B27" s="4" t="s">
        <v>111</v>
      </c>
      <c r="C27" s="15">
        <v>210253175</v>
      </c>
      <c r="D27" s="22">
        <f t="shared" si="2"/>
        <v>6.6213136455234092E-3</v>
      </c>
      <c r="F27" s="4" t="s">
        <v>535</v>
      </c>
      <c r="G27" s="15">
        <v>202015326</v>
      </c>
      <c r="H27" s="22">
        <f t="shared" si="0"/>
        <v>6.9350074728468415E-3</v>
      </c>
      <c r="J27" s="4" t="s">
        <v>107</v>
      </c>
      <c r="K27" s="15">
        <v>200131723</v>
      </c>
      <c r="L27" s="22">
        <f t="shared" si="3"/>
        <v>7.0054470395174507E-3</v>
      </c>
      <c r="N27" s="4" t="s">
        <v>108</v>
      </c>
      <c r="O27" s="15">
        <v>179993548</v>
      </c>
      <c r="P27" s="22" t="e">
        <f>O27/#REF!</f>
        <v>#REF!</v>
      </c>
      <c r="R27" s="4" t="s">
        <v>92</v>
      </c>
      <c r="S27" s="15">
        <v>228829276</v>
      </c>
      <c r="T27" s="22" t="e">
        <f>S27/#REF!</f>
        <v>#REF!</v>
      </c>
      <c r="V27" s="4" t="s">
        <v>97</v>
      </c>
      <c r="W27" s="15">
        <v>211478956</v>
      </c>
      <c r="X27" s="22">
        <f>W27/$W$126</f>
        <v>7.8117562896244611E-3</v>
      </c>
      <c r="Z27" s="4" t="s">
        <v>103</v>
      </c>
      <c r="AA27" s="15">
        <v>185495414</v>
      </c>
      <c r="AB27" s="22">
        <f>AA27/$AA$130</f>
        <v>6.9945143526639825E-3</v>
      </c>
      <c r="AD27" s="4" t="s">
        <v>98</v>
      </c>
      <c r="AE27" s="15">
        <v>211246990</v>
      </c>
      <c r="AF27" s="22">
        <f>AE27/$AE$135</f>
        <v>8.0615702535684931E-3</v>
      </c>
      <c r="AH27" s="4" t="s">
        <v>102</v>
      </c>
      <c r="AI27" s="15">
        <v>203778269</v>
      </c>
      <c r="AJ27" s="22">
        <f>AI27/$AI$133</f>
        <v>7.7803787405818737E-3</v>
      </c>
      <c r="AL27" s="4" t="s">
        <v>81</v>
      </c>
      <c r="AM27" s="15">
        <v>209290866</v>
      </c>
      <c r="AN27" s="22">
        <f>AM27/$AM$137</f>
        <v>8.0824423207269663E-3</v>
      </c>
      <c r="AP27" s="4" t="s">
        <v>102</v>
      </c>
      <c r="AQ27" s="15">
        <v>220054138</v>
      </c>
      <c r="AR27" s="22">
        <f>AQ27/$AQ$139</f>
        <v>8.7020494326152335E-3</v>
      </c>
      <c r="AT27" s="4" t="s">
        <v>97</v>
      </c>
      <c r="AU27" s="15">
        <v>192395001</v>
      </c>
      <c r="AV27" s="22">
        <f>AU27/$AU$153</f>
        <v>7.7128261719559763E-3</v>
      </c>
      <c r="AX27" s="4" t="s">
        <v>109</v>
      </c>
      <c r="AY27" s="15">
        <v>183332315</v>
      </c>
      <c r="AZ27" s="22">
        <f>AY27/$AY$151</f>
        <v>7.5748695566594717E-3</v>
      </c>
      <c r="BB27" s="4" t="s">
        <v>110</v>
      </c>
      <c r="BC27" s="15">
        <v>164820667</v>
      </c>
      <c r="BD27" s="22">
        <f>BC27/$BC$150</f>
        <v>6.9405693553993269E-3</v>
      </c>
      <c r="BF27" s="4" t="s">
        <v>105</v>
      </c>
      <c r="BG27" s="15">
        <v>156879</v>
      </c>
      <c r="BH27" s="22">
        <f t="shared" si="1"/>
        <v>7.3600792536584348E-3</v>
      </c>
      <c r="BJ27" s="4" t="s">
        <v>90</v>
      </c>
      <c r="BK27" s="15">
        <v>137129</v>
      </c>
      <c r="BL27" s="22" t="e">
        <f>BK27/#REF!</f>
        <v>#REF!</v>
      </c>
      <c r="BN27" s="4" t="s">
        <v>104</v>
      </c>
      <c r="BO27" s="15">
        <v>126849</v>
      </c>
      <c r="BP27" s="22">
        <f>BO27/$BO$121</f>
        <v>6.1010550459465731E-3</v>
      </c>
      <c r="BR27" s="4" t="s">
        <v>104</v>
      </c>
      <c r="BS27" s="15">
        <v>124295</v>
      </c>
      <c r="BT27" s="22">
        <f>BS27/$BS$125</f>
        <v>6.0849387839345672E-3</v>
      </c>
      <c r="BV27" s="4" t="s">
        <v>101</v>
      </c>
      <c r="BW27" s="15">
        <v>112110</v>
      </c>
      <c r="BX27" s="22">
        <f>BW27/$BW$124</f>
        <v>5.7782360325150115E-3</v>
      </c>
      <c r="BZ27" s="4" t="s">
        <v>104</v>
      </c>
      <c r="CA27" s="15">
        <v>113171</v>
      </c>
      <c r="CB27" s="22">
        <f>CA27/$CA$124</f>
        <v>6.1528335785492492E-3</v>
      </c>
      <c r="CD27" s="4" t="s">
        <v>90</v>
      </c>
      <c r="CE27" s="15">
        <v>140199</v>
      </c>
      <c r="CF27" s="22">
        <f>CE27/$CE$128</f>
        <v>7.9618717892117451E-3</v>
      </c>
    </row>
    <row r="28" spans="2:84" s="3" customFormat="1" ht="12.75" customHeight="1" x14ac:dyDescent="0.2">
      <c r="B28" s="4" t="s">
        <v>97</v>
      </c>
      <c r="C28" s="15">
        <v>199438593</v>
      </c>
      <c r="D28" s="22">
        <f t="shared" si="2"/>
        <v>6.2807397665927732E-3</v>
      </c>
      <c r="F28" s="4" t="s">
        <v>111</v>
      </c>
      <c r="G28" s="15">
        <v>190014030</v>
      </c>
      <c r="H28" s="22">
        <f t="shared" si="0"/>
        <v>6.5230135954919772E-3</v>
      </c>
      <c r="J28" s="4" t="s">
        <v>111</v>
      </c>
      <c r="K28" s="15">
        <v>188567430</v>
      </c>
      <c r="L28" s="22">
        <f t="shared" si="3"/>
        <v>6.6006484351454568E-3</v>
      </c>
      <c r="N28" s="4" t="s">
        <v>112</v>
      </c>
      <c r="O28" s="15">
        <v>172346989</v>
      </c>
      <c r="P28" s="22" t="e">
        <f>O28/#REF!</f>
        <v>#REF!</v>
      </c>
      <c r="R28" s="4" t="s">
        <v>103</v>
      </c>
      <c r="S28" s="15">
        <v>184814349</v>
      </c>
      <c r="T28" s="22" t="e">
        <f>S28/#REF!</f>
        <v>#REF!</v>
      </c>
      <c r="V28" s="4" t="s">
        <v>103</v>
      </c>
      <c r="W28" s="15">
        <v>186775610</v>
      </c>
      <c r="X28" s="22">
        <f>W28/$W$126</f>
        <v>6.8992469688849102E-3</v>
      </c>
      <c r="Z28" s="4" t="s">
        <v>102</v>
      </c>
      <c r="AA28" s="15">
        <v>183183395</v>
      </c>
      <c r="AB28" s="22">
        <f>AA28/$AA$130</f>
        <v>6.907334568914009E-3</v>
      </c>
      <c r="AD28" s="4" t="s">
        <v>97</v>
      </c>
      <c r="AE28" s="15">
        <v>193773016</v>
      </c>
      <c r="AF28" s="22">
        <f>AE28/$AE$135</f>
        <v>7.394731549689071E-3</v>
      </c>
      <c r="AH28" s="4" t="s">
        <v>103</v>
      </c>
      <c r="AI28" s="15">
        <v>201331200</v>
      </c>
      <c r="AJ28" s="22">
        <f>AI28/$AI$133</f>
        <v>7.6869481519437058E-3</v>
      </c>
      <c r="AL28" s="4" t="s">
        <v>103</v>
      </c>
      <c r="AM28" s="15">
        <v>203563228</v>
      </c>
      <c r="AN28" s="22">
        <f>AM28/$AM$137</f>
        <v>7.8612510922048198E-3</v>
      </c>
      <c r="AP28" s="4" t="s">
        <v>98</v>
      </c>
      <c r="AQ28" s="15">
        <v>181931437</v>
      </c>
      <c r="AR28" s="22">
        <f>AQ28/$AQ$139</f>
        <v>7.1944857411439548E-3</v>
      </c>
      <c r="AT28" s="4" t="s">
        <v>109</v>
      </c>
      <c r="AU28" s="15">
        <v>188516637</v>
      </c>
      <c r="AV28" s="22">
        <f>AU28/$AU$153</f>
        <v>7.5573483933853583E-3</v>
      </c>
      <c r="AX28" s="4" t="s">
        <v>110</v>
      </c>
      <c r="AY28" s="15">
        <v>171902996</v>
      </c>
      <c r="AZ28" s="22">
        <f>AY28/$AY$151</f>
        <v>7.1026363851836756E-3</v>
      </c>
      <c r="BB28" s="4" t="s">
        <v>105</v>
      </c>
      <c r="BC28" s="15">
        <v>160184870</v>
      </c>
      <c r="BD28" s="22">
        <f>BC28/$BC$150</f>
        <v>6.7453567574788723E-3</v>
      </c>
      <c r="BF28" s="4" t="s">
        <v>104</v>
      </c>
      <c r="BG28" s="15">
        <v>144203</v>
      </c>
      <c r="BH28" s="22">
        <f t="shared" si="1"/>
        <v>6.7653765552770431E-3</v>
      </c>
      <c r="BJ28" s="4" t="s">
        <v>105</v>
      </c>
      <c r="BK28" s="15">
        <v>132245</v>
      </c>
      <c r="BL28" s="22" t="e">
        <f>BK28/#REF!</f>
        <v>#REF!</v>
      </c>
      <c r="BN28" s="4" t="s">
        <v>90</v>
      </c>
      <c r="BO28" s="15">
        <v>124773</v>
      </c>
      <c r="BP28" s="22">
        <f>BO28/$BO$121</f>
        <v>6.0012056953376988E-3</v>
      </c>
      <c r="BR28" s="4" t="s">
        <v>88</v>
      </c>
      <c r="BS28" s="15">
        <v>114482</v>
      </c>
      <c r="BT28" s="22">
        <f>BS28/$BS$125</f>
        <v>5.6045372851876354E-3</v>
      </c>
      <c r="BV28" s="4" t="s">
        <v>84</v>
      </c>
      <c r="BW28" s="15">
        <v>108875</v>
      </c>
      <c r="BX28" s="22">
        <f>BW28/$BW$124</f>
        <v>5.6115016326828285E-3</v>
      </c>
      <c r="BZ28" s="4" t="s">
        <v>113</v>
      </c>
      <c r="CA28" s="15">
        <v>101132</v>
      </c>
      <c r="CB28" s="22">
        <f>CA28/$CA$124</f>
        <v>5.498302263529019E-3</v>
      </c>
      <c r="CD28" s="4" t="s">
        <v>94</v>
      </c>
      <c r="CE28" s="15">
        <v>112240</v>
      </c>
      <c r="CF28" s="22">
        <f>CE28/$CE$128</f>
        <v>6.3740860464135008E-3</v>
      </c>
    </row>
    <row r="29" spans="2:84" s="3" customFormat="1" ht="12.75" customHeight="1" x14ac:dyDescent="0.2">
      <c r="B29" s="4" t="s">
        <v>83</v>
      </c>
      <c r="C29" s="15">
        <v>179362777</v>
      </c>
      <c r="D29" s="22">
        <f t="shared" si="2"/>
        <v>5.648510196571691E-3</v>
      </c>
      <c r="F29" s="4" t="s">
        <v>83</v>
      </c>
      <c r="G29" s="15">
        <v>175495521</v>
      </c>
      <c r="H29" s="22">
        <f t="shared" si="0"/>
        <v>6.0246060221497743E-3</v>
      </c>
      <c r="J29" s="4" t="s">
        <v>83</v>
      </c>
      <c r="K29" s="15">
        <v>178052751</v>
      </c>
      <c r="L29" s="22">
        <f t="shared" si="3"/>
        <v>6.2325907091245487E-3</v>
      </c>
      <c r="N29" s="4" t="s">
        <v>103</v>
      </c>
      <c r="O29" s="15">
        <v>167973291</v>
      </c>
      <c r="P29" s="22" t="e">
        <f>O29/#REF!</f>
        <v>#REF!</v>
      </c>
      <c r="R29" s="4" t="s">
        <v>108</v>
      </c>
      <c r="S29" s="15">
        <v>181519001</v>
      </c>
      <c r="T29" s="22" t="e">
        <f>S29/#REF!</f>
        <v>#REF!</v>
      </c>
      <c r="V29" s="4" t="s">
        <v>102</v>
      </c>
      <c r="W29" s="15">
        <v>178770315</v>
      </c>
      <c r="X29" s="22">
        <f>W29/$W$126</f>
        <v>6.60354183231071E-3</v>
      </c>
      <c r="Z29" s="4" t="s">
        <v>97</v>
      </c>
      <c r="AA29" s="15">
        <v>176758864</v>
      </c>
      <c r="AB29" s="22">
        <f>AA29/$AA$130</f>
        <v>6.6650834354782537E-3</v>
      </c>
      <c r="AD29" s="4" t="s">
        <v>103</v>
      </c>
      <c r="AE29" s="15">
        <v>190484342</v>
      </c>
      <c r="AF29" s="22">
        <f>AE29/$AE$135</f>
        <v>7.2692297544110218E-3</v>
      </c>
      <c r="AH29" s="4" t="s">
        <v>98</v>
      </c>
      <c r="AI29" s="15">
        <v>196348214</v>
      </c>
      <c r="AJ29" s="22">
        <f>AI29/$AI$133</f>
        <v>7.4966947037754077E-3</v>
      </c>
      <c r="AL29" s="4" t="s">
        <v>109</v>
      </c>
      <c r="AM29" s="15">
        <v>201543021</v>
      </c>
      <c r="AN29" s="22">
        <f>AM29/$AM$137</f>
        <v>7.7832342782582957E-3</v>
      </c>
      <c r="AP29" s="4" t="s">
        <v>97</v>
      </c>
      <c r="AQ29" s="15">
        <v>170766058</v>
      </c>
      <c r="AR29" s="22">
        <f>AQ29/$AQ$139</f>
        <v>6.7529503950016154E-3</v>
      </c>
      <c r="AT29" s="4" t="s">
        <v>98</v>
      </c>
      <c r="AU29" s="15">
        <v>173150088</v>
      </c>
      <c r="AV29" s="22">
        <f>AU29/$AU$153</f>
        <v>6.941326559741957E-3</v>
      </c>
      <c r="AX29" s="4" t="s">
        <v>98</v>
      </c>
      <c r="AY29" s="15">
        <v>167591646</v>
      </c>
      <c r="AZ29" s="22">
        <f>AY29/$AY$151</f>
        <v>6.9245013201074297E-3</v>
      </c>
      <c r="BB29" s="4" t="s">
        <v>104</v>
      </c>
      <c r="BC29" s="15">
        <v>154835387</v>
      </c>
      <c r="BD29" s="22">
        <f>BC29/$BC$150</f>
        <v>6.5200909673760474E-3</v>
      </c>
      <c r="BF29" s="4" t="s">
        <v>114</v>
      </c>
      <c r="BG29" s="15">
        <v>128635</v>
      </c>
      <c r="BH29" s="22">
        <f t="shared" si="1"/>
        <v>6.0349938155798595E-3</v>
      </c>
      <c r="BJ29" s="4" t="s">
        <v>114</v>
      </c>
      <c r="BK29" s="15">
        <v>130095</v>
      </c>
      <c r="BL29" s="22" t="e">
        <f>BK29/#REF!</f>
        <v>#REF!</v>
      </c>
      <c r="BN29" s="4" t="s">
        <v>114</v>
      </c>
      <c r="BO29" s="15">
        <v>117708</v>
      </c>
      <c r="BP29" s="22">
        <f>BO29/$BO$121</f>
        <v>5.661400463135533E-3</v>
      </c>
      <c r="BR29" s="4" t="s">
        <v>105</v>
      </c>
      <c r="BS29" s="15">
        <v>111575</v>
      </c>
      <c r="BT29" s="22">
        <f>BS29/$BS$125</f>
        <v>5.4622232979403785E-3</v>
      </c>
      <c r="BV29" s="4" t="s">
        <v>113</v>
      </c>
      <c r="BW29" s="15">
        <v>105631</v>
      </c>
      <c r="BX29" s="22">
        <f>BW29/$BW$124</f>
        <v>5.4443033658959344E-3</v>
      </c>
      <c r="BZ29" s="4" t="s">
        <v>80</v>
      </c>
      <c r="CA29" s="15">
        <v>80357</v>
      </c>
      <c r="CB29" s="22">
        <f>CA29/$CA$124</f>
        <v>4.3688157555511744E-3</v>
      </c>
      <c r="CD29" s="4" t="s">
        <v>104</v>
      </c>
      <c r="CE29" s="15">
        <v>101231</v>
      </c>
      <c r="CF29" s="22">
        <f>CE29/$CE$128</f>
        <v>5.7488872466543569E-3</v>
      </c>
    </row>
    <row r="30" spans="2:84" s="3" customFormat="1" ht="12.75" customHeight="1" x14ac:dyDescent="0.2">
      <c r="B30" s="4" t="s">
        <v>112</v>
      </c>
      <c r="C30" s="15">
        <v>159183402</v>
      </c>
      <c r="D30" s="22">
        <f t="shared" si="2"/>
        <v>5.0130193363474218E-3</v>
      </c>
      <c r="F30" s="4" t="s">
        <v>112</v>
      </c>
      <c r="G30" s="15">
        <v>152879673</v>
      </c>
      <c r="H30" s="22">
        <f t="shared" si="0"/>
        <v>5.2482239624798638E-3</v>
      </c>
      <c r="J30" s="4" t="s">
        <v>115</v>
      </c>
      <c r="K30" s="15">
        <v>160164686</v>
      </c>
      <c r="L30" s="22">
        <f t="shared" si="3"/>
        <v>5.6064336455742304E-3</v>
      </c>
      <c r="N30" s="4" t="s">
        <v>97</v>
      </c>
      <c r="O30" s="15">
        <v>160464259</v>
      </c>
      <c r="P30" s="22" t="e">
        <f>O30/#REF!</f>
        <v>#REF!</v>
      </c>
      <c r="R30" s="4" t="s">
        <v>112</v>
      </c>
      <c r="S30" s="15">
        <v>172304921</v>
      </c>
      <c r="T30" s="22" t="e">
        <f>S30/#REF!</f>
        <v>#REF!</v>
      </c>
      <c r="V30" s="4" t="s">
        <v>108</v>
      </c>
      <c r="W30" s="15">
        <v>176251320</v>
      </c>
      <c r="X30" s="22">
        <f>W30/$W$126</f>
        <v>6.5104934486465574E-3</v>
      </c>
      <c r="Z30" s="4" t="s">
        <v>108</v>
      </c>
      <c r="AA30" s="15">
        <v>163239709</v>
      </c>
      <c r="AB30" s="22">
        <f>AA30/$AA$130</f>
        <v>6.1553138317758729E-3</v>
      </c>
      <c r="AD30" s="4" t="s">
        <v>102</v>
      </c>
      <c r="AE30" s="15">
        <v>189142609</v>
      </c>
      <c r="AF30" s="22">
        <f>AE30/$AE$135</f>
        <v>7.2180267770761437E-3</v>
      </c>
      <c r="AH30" s="4" t="s">
        <v>97</v>
      </c>
      <c r="AI30" s="15">
        <v>186960857</v>
      </c>
      <c r="AJ30" s="22">
        <f>AI30/$AI$133</f>
        <v>7.1382796814500752E-3</v>
      </c>
      <c r="AL30" s="4" t="s">
        <v>98</v>
      </c>
      <c r="AM30" s="15">
        <v>185649179</v>
      </c>
      <c r="AN30" s="22">
        <f>AM30/$AM$137</f>
        <v>7.169442268721923E-3</v>
      </c>
      <c r="AP30" s="4" t="s">
        <v>81</v>
      </c>
      <c r="AQ30" s="15">
        <v>169146964</v>
      </c>
      <c r="AR30" s="22">
        <f>AQ30/$AQ$139</f>
        <v>6.6889232598970226E-3</v>
      </c>
      <c r="AT30" s="4" t="s">
        <v>110</v>
      </c>
      <c r="AU30" s="15">
        <v>167660850</v>
      </c>
      <c r="AV30" s="22">
        <f>AU30/$AU$153</f>
        <v>6.7212712657351483E-3</v>
      </c>
      <c r="AX30" s="4" t="s">
        <v>97</v>
      </c>
      <c r="AY30" s="15">
        <v>157629526</v>
      </c>
      <c r="AZ30" s="22">
        <f>AY30/$AY$151</f>
        <v>6.512889436475303E-3</v>
      </c>
      <c r="BB30" s="4" t="s">
        <v>116</v>
      </c>
      <c r="BC30" s="15">
        <v>147166636</v>
      </c>
      <c r="BD30" s="22">
        <f>BC30/$BC$150</f>
        <v>6.1971612089083911E-3</v>
      </c>
      <c r="BF30" s="4" t="s">
        <v>101</v>
      </c>
      <c r="BG30" s="15">
        <v>127360</v>
      </c>
      <c r="BH30" s="22">
        <f t="shared" si="1"/>
        <v>5.9751763699790175E-3</v>
      </c>
      <c r="BJ30" s="4" t="s">
        <v>113</v>
      </c>
      <c r="BK30" s="15">
        <v>121459</v>
      </c>
      <c r="BL30" s="22" t="e">
        <f>BK30/#REF!</f>
        <v>#REF!</v>
      </c>
      <c r="BN30" s="4" t="s">
        <v>113</v>
      </c>
      <c r="BO30" s="15">
        <v>117602</v>
      </c>
      <c r="BP30" s="22">
        <f>BO30/$BO$121</f>
        <v>5.6563021822277583E-3</v>
      </c>
      <c r="BR30" s="4" t="s">
        <v>113</v>
      </c>
      <c r="BS30" s="15">
        <v>110373</v>
      </c>
      <c r="BT30" s="22">
        <f>BS30/$BS$125</f>
        <v>5.4033786427387263E-3</v>
      </c>
      <c r="BV30" s="4" t="s">
        <v>105</v>
      </c>
      <c r="BW30" s="15">
        <v>99451</v>
      </c>
      <c r="BX30" s="22">
        <f>BW30/$BW$124</f>
        <v>5.1257813903278068E-3</v>
      </c>
      <c r="BZ30" s="4" t="s">
        <v>105</v>
      </c>
      <c r="CA30" s="15">
        <v>77808</v>
      </c>
      <c r="CB30" s="22">
        <f>CA30/$CA$124</f>
        <v>4.2302327900235921E-3</v>
      </c>
      <c r="CD30" s="4" t="s">
        <v>113</v>
      </c>
      <c r="CE30" s="15">
        <v>97361</v>
      </c>
      <c r="CF30" s="22">
        <f>CE30/$CE$128</f>
        <v>5.5291107587746328E-3</v>
      </c>
    </row>
    <row r="31" spans="2:84" s="3" customFormat="1" ht="12.75" customHeight="1" x14ac:dyDescent="0.2">
      <c r="B31" s="4" t="s">
        <v>145</v>
      </c>
      <c r="C31" s="15">
        <v>149446921</v>
      </c>
      <c r="D31" s="22">
        <f t="shared" si="2"/>
        <v>4.7063971200375877E-3</v>
      </c>
      <c r="F31" s="4" t="s">
        <v>115</v>
      </c>
      <c r="G31" s="15">
        <v>151188900</v>
      </c>
      <c r="H31" s="22">
        <f t="shared" si="0"/>
        <v>5.1901812207628935E-3</v>
      </c>
      <c r="J31" s="4" t="s">
        <v>117</v>
      </c>
      <c r="K31" s="15">
        <v>146121368</v>
      </c>
      <c r="L31" s="22">
        <f t="shared" si="3"/>
        <v>5.1148588015995844E-3</v>
      </c>
      <c r="N31" s="4" t="s">
        <v>118</v>
      </c>
      <c r="O31" s="15">
        <v>154689036</v>
      </c>
      <c r="P31" s="22" t="e">
        <f>O31/#REF!</f>
        <v>#REF!</v>
      </c>
      <c r="R31" s="4" t="s">
        <v>110</v>
      </c>
      <c r="S31" s="15">
        <v>144502466</v>
      </c>
      <c r="T31" s="22" t="e">
        <f>S31/#REF!</f>
        <v>#REF!</v>
      </c>
      <c r="V31" s="4" t="s">
        <v>110</v>
      </c>
      <c r="W31" s="15">
        <v>149620500</v>
      </c>
      <c r="X31" s="22">
        <f>W31/$W$126</f>
        <v>5.5267857570270801E-3</v>
      </c>
      <c r="Z31" s="4" t="s">
        <v>119</v>
      </c>
      <c r="AA31" s="15">
        <v>151441676</v>
      </c>
      <c r="AB31" s="22">
        <f>AA31/$AA$130</f>
        <v>5.7104429351201563E-3</v>
      </c>
      <c r="AD31" s="4" t="s">
        <v>108</v>
      </c>
      <c r="AE31" s="15">
        <v>155059260</v>
      </c>
      <c r="AF31" s="22">
        <f>AE31/$AE$135</f>
        <v>5.9173440433700044E-3</v>
      </c>
      <c r="AH31" s="4" t="s">
        <v>109</v>
      </c>
      <c r="AI31" s="15">
        <v>165134047</v>
      </c>
      <c r="AJ31" s="22">
        <f>AI31/$AI$133</f>
        <v>6.3049187478624036E-3</v>
      </c>
      <c r="AL31" s="4" t="s">
        <v>97</v>
      </c>
      <c r="AM31" s="15">
        <v>179585593</v>
      </c>
      <c r="AN31" s="22">
        <f>AM31/$AM$137</f>
        <v>6.9352773238371924E-3</v>
      </c>
      <c r="AP31" s="4" t="s">
        <v>110</v>
      </c>
      <c r="AQ31" s="15">
        <v>168896967</v>
      </c>
      <c r="AR31" s="22">
        <f>AQ31/$AQ$139</f>
        <v>6.6790371188238402E-3</v>
      </c>
      <c r="AT31" s="4" t="s">
        <v>81</v>
      </c>
      <c r="AU31" s="15">
        <v>147876203</v>
      </c>
      <c r="AV31" s="22">
        <f>AU31/$AU$153</f>
        <v>5.9281345293783119E-3</v>
      </c>
      <c r="AX31" s="4" t="s">
        <v>120</v>
      </c>
      <c r="AY31" s="15">
        <v>146460202</v>
      </c>
      <c r="AZ31" s="22">
        <f>AY31/$AY$151</f>
        <v>6.0513986603616321E-3</v>
      </c>
      <c r="BB31" s="4" t="s">
        <v>121</v>
      </c>
      <c r="BC31" s="15">
        <v>145906409</v>
      </c>
      <c r="BD31" s="22">
        <f>BC31/$BC$150</f>
        <v>6.1440932711536748E-3</v>
      </c>
      <c r="BF31" s="4" t="s">
        <v>113</v>
      </c>
      <c r="BG31" s="15">
        <v>126664</v>
      </c>
      <c r="BH31" s="22">
        <f t="shared" si="1"/>
        <v>5.9425230820274993E-3</v>
      </c>
      <c r="BJ31" s="4" t="s">
        <v>91</v>
      </c>
      <c r="BK31" s="15">
        <v>108160</v>
      </c>
      <c r="BL31" s="22" t="e">
        <f>BK31/#REF!</f>
        <v>#REF!</v>
      </c>
      <c r="BN31" s="4" t="s">
        <v>91</v>
      </c>
      <c r="BO31" s="15">
        <v>114834</v>
      </c>
      <c r="BP31" s="22">
        <f>BO31/$BO$121</f>
        <v>5.5231697147492594E-3</v>
      </c>
      <c r="BR31" s="4" t="s">
        <v>90</v>
      </c>
      <c r="BS31" s="15">
        <v>106280</v>
      </c>
      <c r="BT31" s="22">
        <f>BS31/$BS$125</f>
        <v>5.2030032902093066E-3</v>
      </c>
      <c r="BV31" s="4" t="s">
        <v>114</v>
      </c>
      <c r="BW31" s="15">
        <v>86992</v>
      </c>
      <c r="BX31" s="22">
        <f>BW31/$BW$124</f>
        <v>4.4836349026897322E-3</v>
      </c>
      <c r="BZ31" s="4" t="s">
        <v>114</v>
      </c>
      <c r="CA31" s="15">
        <v>72012</v>
      </c>
      <c r="CB31" s="22">
        <f>CA31/$CA$124</f>
        <v>3.9151182870036366E-3</v>
      </c>
      <c r="CD31" s="4" t="s">
        <v>80</v>
      </c>
      <c r="CE31" s="15">
        <v>78901</v>
      </c>
      <c r="CF31" s="22">
        <f>CE31/$CE$128</f>
        <v>4.4807712326093334E-3</v>
      </c>
    </row>
    <row r="32" spans="2:84" s="3" customFormat="1" ht="12.75" customHeight="1" x14ac:dyDescent="0.2">
      <c r="B32" s="4" t="s">
        <v>110</v>
      </c>
      <c r="C32" s="15">
        <v>145809229</v>
      </c>
      <c r="D32" s="22">
        <f t="shared" si="2"/>
        <v>4.5918385661521998E-3</v>
      </c>
      <c r="F32" s="4" t="s">
        <v>110</v>
      </c>
      <c r="G32" s="15">
        <v>148716507</v>
      </c>
      <c r="H32" s="22">
        <f t="shared" si="0"/>
        <v>5.1053061557353304E-3</v>
      </c>
      <c r="J32" s="4" t="s">
        <v>110</v>
      </c>
      <c r="K32" s="15">
        <v>143735240</v>
      </c>
      <c r="L32" s="22">
        <f t="shared" si="3"/>
        <v>5.0313343453917605E-3</v>
      </c>
      <c r="N32" s="4" t="s">
        <v>117</v>
      </c>
      <c r="O32" s="15">
        <v>144853820</v>
      </c>
      <c r="P32" s="22" t="e">
        <f>O32/#REF!</f>
        <v>#REF!</v>
      </c>
      <c r="R32" s="4" t="s">
        <v>118</v>
      </c>
      <c r="S32" s="15">
        <v>138972803</v>
      </c>
      <c r="T32" s="22" t="e">
        <f>S32/#REF!</f>
        <v>#REF!</v>
      </c>
      <c r="V32" s="4" t="s">
        <v>119</v>
      </c>
      <c r="W32" s="15">
        <v>145295075</v>
      </c>
      <c r="X32" s="22">
        <f>W32/$W$126</f>
        <v>5.3670102096716786E-3</v>
      </c>
      <c r="Z32" s="4" t="s">
        <v>110</v>
      </c>
      <c r="AA32" s="15">
        <v>147741826</v>
      </c>
      <c r="AB32" s="22">
        <f>AA32/$AA$130</f>
        <v>5.5709319177334746E-3</v>
      </c>
      <c r="AD32" s="4" t="s">
        <v>110</v>
      </c>
      <c r="AE32" s="15">
        <v>142387502</v>
      </c>
      <c r="AF32" s="22">
        <f>AE32/$AE$135</f>
        <v>5.4337666567609993E-3</v>
      </c>
      <c r="AH32" s="4" t="s">
        <v>108</v>
      </c>
      <c r="AI32" s="15">
        <v>158160734</v>
      </c>
      <c r="AJ32" s="22">
        <f>AI32/$AI$133</f>
        <v>6.0386733995096637E-3</v>
      </c>
      <c r="AL32" s="4" t="s">
        <v>110</v>
      </c>
      <c r="AM32" s="15">
        <v>151036967</v>
      </c>
      <c r="AN32" s="22">
        <f>AM32/$AM$137</f>
        <v>5.8327799841730414E-3</v>
      </c>
      <c r="AP32" s="4" t="s">
        <v>109</v>
      </c>
      <c r="AQ32" s="15">
        <v>160415022</v>
      </c>
      <c r="AR32" s="22">
        <f>AQ32/$AQ$139</f>
        <v>6.3436182744178171E-3</v>
      </c>
      <c r="AT32" s="4" t="s">
        <v>120</v>
      </c>
      <c r="AU32" s="15">
        <v>142988178</v>
      </c>
      <c r="AV32" s="22">
        <f>AU32/$AU$153</f>
        <v>5.7321809601419927E-3</v>
      </c>
      <c r="AX32" s="4" t="s">
        <v>122</v>
      </c>
      <c r="AY32" s="15">
        <v>143227323</v>
      </c>
      <c r="AZ32" s="22">
        <f>AY32/$AY$151</f>
        <v>5.9178235363172771E-3</v>
      </c>
      <c r="BB32" s="4" t="s">
        <v>123</v>
      </c>
      <c r="BC32" s="15">
        <v>139162797</v>
      </c>
      <c r="BD32" s="22">
        <f>BC32/$BC$150</f>
        <v>5.8601209535807629E-3</v>
      </c>
      <c r="BF32" s="4" t="s">
        <v>91</v>
      </c>
      <c r="BG32" s="15">
        <v>104936</v>
      </c>
      <c r="BH32" s="22">
        <f t="shared" si="1"/>
        <v>4.9231399777019333E-3</v>
      </c>
      <c r="BJ32" s="4" t="s">
        <v>101</v>
      </c>
      <c r="BK32" s="15">
        <v>103576</v>
      </c>
      <c r="BL32" s="22" t="e">
        <f>BK32/#REF!</f>
        <v>#REF!</v>
      </c>
      <c r="BM32" s="6"/>
      <c r="BN32" s="4" t="s">
        <v>101</v>
      </c>
      <c r="BO32" s="15">
        <v>104559</v>
      </c>
      <c r="BP32" s="22">
        <f>BO32/$BO$121</f>
        <v>5.0289731456229668E-3</v>
      </c>
      <c r="BR32" s="4" t="s">
        <v>114</v>
      </c>
      <c r="BS32" s="15">
        <v>101955</v>
      </c>
      <c r="BT32" s="22">
        <f>BS32/$BS$125</f>
        <v>4.9912702338472887E-3</v>
      </c>
      <c r="BV32" s="4" t="s">
        <v>80</v>
      </c>
      <c r="BW32" s="15">
        <v>82090</v>
      </c>
      <c r="BX32" s="22">
        <f>BW32/$BW$124</f>
        <v>4.2309820346905476E-3</v>
      </c>
      <c r="BZ32" s="4" t="s">
        <v>89</v>
      </c>
      <c r="CA32" s="15">
        <v>69367</v>
      </c>
      <c r="CB32" s="22">
        <f>CA32/$CA$124</f>
        <v>3.7713160336413547E-3</v>
      </c>
      <c r="CD32" s="4" t="s">
        <v>89</v>
      </c>
      <c r="CE32" s="15">
        <v>70036</v>
      </c>
      <c r="CF32" s="22">
        <f>CE32/$CE$128</f>
        <v>3.9773297429313605E-3</v>
      </c>
    </row>
    <row r="33" spans="2:84" s="3" customFormat="1" ht="12.75" customHeight="1" x14ac:dyDescent="0.2">
      <c r="B33" s="4" t="s">
        <v>134</v>
      </c>
      <c r="C33" s="15">
        <v>143417701</v>
      </c>
      <c r="D33" s="22">
        <f t="shared" si="2"/>
        <v>4.516524331396642E-3</v>
      </c>
      <c r="F33" s="4" t="s">
        <v>134</v>
      </c>
      <c r="G33" s="15">
        <v>131885899</v>
      </c>
      <c r="H33" s="22">
        <f t="shared" si="0"/>
        <v>4.5275262686164898E-3</v>
      </c>
      <c r="J33" s="4" t="s">
        <v>112</v>
      </c>
      <c r="K33" s="15">
        <v>143703829</v>
      </c>
      <c r="L33" s="22">
        <f t="shared" si="3"/>
        <v>5.0302348290649154E-3</v>
      </c>
      <c r="N33" s="4" t="s">
        <v>110</v>
      </c>
      <c r="O33" s="15">
        <v>138000329</v>
      </c>
      <c r="P33" s="22" t="e">
        <f>O33/#REF!</f>
        <v>#REF!</v>
      </c>
      <c r="R33" s="4" t="s">
        <v>119</v>
      </c>
      <c r="S33" s="15">
        <v>130471495</v>
      </c>
      <c r="T33" s="22" t="e">
        <f>S33/#REF!</f>
        <v>#REF!</v>
      </c>
      <c r="V33" s="4" t="s">
        <v>118</v>
      </c>
      <c r="W33" s="15">
        <v>142411020</v>
      </c>
      <c r="X33" s="22">
        <f>W33/$W$126</f>
        <v>5.2604769866408593E-3</v>
      </c>
      <c r="Z33" s="4" t="s">
        <v>118</v>
      </c>
      <c r="AA33" s="15">
        <v>131712398</v>
      </c>
      <c r="AB33" s="22">
        <f>AA33/$AA$130</f>
        <v>4.9665069252590299E-3</v>
      </c>
      <c r="AD33" s="4" t="s">
        <v>120</v>
      </c>
      <c r="AE33" s="15">
        <v>142074131</v>
      </c>
      <c r="AF33" s="22">
        <f>AE33/$AE$135</f>
        <v>5.4218078481080055E-3</v>
      </c>
      <c r="AH33" s="4" t="s">
        <v>110</v>
      </c>
      <c r="AI33" s="15">
        <v>148686559</v>
      </c>
      <c r="AJ33" s="22">
        <f>AI33/$AI$133</f>
        <v>5.676943612931919E-3</v>
      </c>
      <c r="AL33" s="4" t="s">
        <v>108</v>
      </c>
      <c r="AM33" s="15">
        <v>146643452</v>
      </c>
      <c r="AN33" s="22">
        <f>AM33/$AM$137</f>
        <v>5.6631102214575067E-3</v>
      </c>
      <c r="AP33" s="4" t="s">
        <v>108</v>
      </c>
      <c r="AQ33" s="15">
        <v>138718611</v>
      </c>
      <c r="AR33" s="22">
        <f>AQ33/$AQ$139</f>
        <v>5.4856328588818596E-3</v>
      </c>
      <c r="AT33" s="4" t="s">
        <v>123</v>
      </c>
      <c r="AU33" s="15">
        <v>139954746</v>
      </c>
      <c r="AV33" s="22">
        <f>AU33/$AU$153</f>
        <v>5.610575234427484E-3</v>
      </c>
      <c r="AX33" s="4" t="s">
        <v>123</v>
      </c>
      <c r="AY33" s="15">
        <v>143023410</v>
      </c>
      <c r="AZ33" s="22">
        <f>AY33/$AY$151</f>
        <v>5.9093983201959016E-3</v>
      </c>
      <c r="BB33" s="4" t="s">
        <v>124</v>
      </c>
      <c r="BC33" s="15">
        <v>130234085</v>
      </c>
      <c r="BD33" s="22">
        <f>BC33/$BC$150</f>
        <v>5.4841344585716987E-3</v>
      </c>
      <c r="BF33" s="4" t="s">
        <v>80</v>
      </c>
      <c r="BG33" s="15">
        <v>101113</v>
      </c>
      <c r="BH33" s="22">
        <f t="shared" si="1"/>
        <v>4.7437814721866239E-3</v>
      </c>
      <c r="BJ33" s="4" t="s">
        <v>80</v>
      </c>
      <c r="BK33" s="15">
        <v>99850</v>
      </c>
      <c r="BL33" s="22" t="e">
        <f>BK33/#REF!</f>
        <v>#REF!</v>
      </c>
      <c r="BN33" s="4" t="s">
        <v>80</v>
      </c>
      <c r="BO33" s="15">
        <v>91847</v>
      </c>
      <c r="BP33" s="22">
        <f>BO33/$BO$121</f>
        <v>4.4175642126075484E-3</v>
      </c>
      <c r="BR33" s="4" t="s">
        <v>80</v>
      </c>
      <c r="BS33" s="15">
        <v>88097</v>
      </c>
      <c r="BT33" s="22">
        <f>BS33/$BS$125</f>
        <v>4.3128432523294067E-3</v>
      </c>
      <c r="BV33" s="4" t="s">
        <v>89</v>
      </c>
      <c r="BW33" s="15">
        <v>71524</v>
      </c>
      <c r="BX33" s="22">
        <f>BW33/$BW$124</f>
        <v>3.6864022298599922E-3</v>
      </c>
      <c r="BZ33" s="4" t="s">
        <v>125</v>
      </c>
      <c r="CA33" s="15">
        <v>57318</v>
      </c>
      <c r="CB33" s="22">
        <f>CA33/$CA$124</f>
        <v>3.1162410428050105E-3</v>
      </c>
      <c r="CD33" s="4" t="s">
        <v>126</v>
      </c>
      <c r="CE33" s="15">
        <v>65103</v>
      </c>
      <c r="CF33" s="22">
        <f>CE33/$CE$128</f>
        <v>3.6971857081223997E-3</v>
      </c>
    </row>
    <row r="34" spans="2:84" s="3" customFormat="1" ht="12.75" customHeight="1" x14ac:dyDescent="0.2">
      <c r="B34" s="4" t="s">
        <v>115</v>
      </c>
      <c r="C34" s="15">
        <v>143214762</v>
      </c>
      <c r="D34" s="22">
        <f t="shared" si="2"/>
        <v>4.510133356468873E-3</v>
      </c>
      <c r="F34" s="4" t="s">
        <v>127</v>
      </c>
      <c r="G34" s="15">
        <v>130614246</v>
      </c>
      <c r="H34" s="22">
        <f t="shared" si="0"/>
        <v>4.4838715458165573E-3</v>
      </c>
      <c r="J34" s="4" t="s">
        <v>127</v>
      </c>
      <c r="K34" s="15">
        <v>124362969</v>
      </c>
      <c r="L34" s="22">
        <f t="shared" si="3"/>
        <v>4.3532238664964196E-3</v>
      </c>
      <c r="N34" s="4" t="s">
        <v>128</v>
      </c>
      <c r="O34" s="15">
        <v>131411197</v>
      </c>
      <c r="P34" s="22" t="e">
        <f>O34/#REF!</f>
        <v>#REF!</v>
      </c>
      <c r="R34" s="4" t="s">
        <v>117</v>
      </c>
      <c r="S34" s="15">
        <v>123118199</v>
      </c>
      <c r="T34" s="22" t="e">
        <f>S34/#REF!</f>
        <v>#REF!</v>
      </c>
      <c r="V34" s="4" t="s">
        <v>112</v>
      </c>
      <c r="W34" s="15">
        <v>130508084</v>
      </c>
      <c r="X34" s="22">
        <f>W34/$W$126</f>
        <v>4.8207980846748525E-3</v>
      </c>
      <c r="Z34" s="4" t="s">
        <v>117</v>
      </c>
      <c r="AA34" s="15">
        <v>110316930</v>
      </c>
      <c r="AB34" s="22">
        <f>AA34/$AA$130</f>
        <v>4.1597435407585218E-3</v>
      </c>
      <c r="AD34" s="4" t="s">
        <v>119</v>
      </c>
      <c r="AE34" s="15">
        <v>133116803</v>
      </c>
      <c r="AF34" s="22">
        <f>AE34/$AE$135</f>
        <v>5.0799798819142327E-3</v>
      </c>
      <c r="AH34" s="4" t="s">
        <v>120</v>
      </c>
      <c r="AI34" s="15">
        <v>142204259</v>
      </c>
      <c r="AJ34" s="22">
        <f>AI34/$AI$133</f>
        <v>5.4294454407393094E-3</v>
      </c>
      <c r="AL34" s="4" t="s">
        <v>120</v>
      </c>
      <c r="AM34" s="15">
        <v>136852896</v>
      </c>
      <c r="AN34" s="22">
        <f>AM34/$AM$137</f>
        <v>5.2850163004459355E-3</v>
      </c>
      <c r="AP34" s="4" t="s">
        <v>120</v>
      </c>
      <c r="AQ34" s="15">
        <v>113660976</v>
      </c>
      <c r="AR34" s="22">
        <f>AQ34/$AQ$139</f>
        <v>4.494727709738835E-3</v>
      </c>
      <c r="AT34" s="4" t="s">
        <v>129</v>
      </c>
      <c r="AU34" s="15">
        <v>135536541</v>
      </c>
      <c r="AV34" s="22">
        <f>AU34/$AU$153</f>
        <v>5.4334560422450075E-3</v>
      </c>
      <c r="AX34" s="4" t="s">
        <v>129</v>
      </c>
      <c r="AY34" s="15">
        <v>131670851</v>
      </c>
      <c r="AZ34" s="22">
        <f>AY34/$AY$151</f>
        <v>5.4403366953575281E-3</v>
      </c>
      <c r="BB34" s="4" t="s">
        <v>130</v>
      </c>
      <c r="BC34" s="15">
        <v>119708558</v>
      </c>
      <c r="BD34" s="22">
        <f>BC34/$BC$150</f>
        <v>5.0409063642112492E-3</v>
      </c>
      <c r="BF34" s="4" t="s">
        <v>131</v>
      </c>
      <c r="BG34" s="15">
        <v>79521</v>
      </c>
      <c r="BH34" s="22">
        <f t="shared" si="1"/>
        <v>3.7307788953918142E-3</v>
      </c>
      <c r="BJ34" s="4" t="s">
        <v>131</v>
      </c>
      <c r="BK34" s="15">
        <v>72423</v>
      </c>
      <c r="BL34" s="22" t="e">
        <f>BK34/#REF!</f>
        <v>#REF!</v>
      </c>
      <c r="BN34" s="4" t="s">
        <v>132</v>
      </c>
      <c r="BO34" s="15">
        <v>67397</v>
      </c>
      <c r="BP34" s="22">
        <f>BO34/$BO$121</f>
        <v>3.2415928145406048E-3</v>
      </c>
      <c r="BR34" s="4" t="s">
        <v>133</v>
      </c>
      <c r="BS34" s="15">
        <v>80166</v>
      </c>
      <c r="BT34" s="22">
        <f>BS34/$BS$125</f>
        <v>3.9245762303624322E-3</v>
      </c>
      <c r="BV34" s="4" t="s">
        <v>87</v>
      </c>
      <c r="BW34" s="15">
        <v>67849</v>
      </c>
      <c r="BX34" s="22">
        <f>BW34/$BW$124</f>
        <v>3.4969898900197222E-3</v>
      </c>
      <c r="BZ34" s="4" t="s">
        <v>132</v>
      </c>
      <c r="CA34" s="15">
        <v>57069</v>
      </c>
      <c r="CB34" s="22">
        <f>CA34/$CA$124</f>
        <v>3.1027035149837597E-3</v>
      </c>
      <c r="CD34" s="4" t="s">
        <v>105</v>
      </c>
      <c r="CE34" s="15">
        <v>64256</v>
      </c>
      <c r="CF34" s="22">
        <f>CE34/$CE$128</f>
        <v>3.6490847558655194E-3</v>
      </c>
    </row>
    <row r="35" spans="2:84" s="3" customFormat="1" ht="12.75" customHeight="1" x14ac:dyDescent="0.2">
      <c r="B35" s="4" t="s">
        <v>127</v>
      </c>
      <c r="C35" s="15">
        <v>135912794</v>
      </c>
      <c r="D35" s="22">
        <f t="shared" si="2"/>
        <v>4.2801790627580872E-3</v>
      </c>
      <c r="F35" s="4" t="s">
        <v>145</v>
      </c>
      <c r="G35" s="15">
        <v>127493049</v>
      </c>
      <c r="H35" s="22">
        <f t="shared" si="0"/>
        <v>4.3767236132917385E-3</v>
      </c>
      <c r="J35" s="4" t="s">
        <v>134</v>
      </c>
      <c r="K35" s="15">
        <v>123383361</v>
      </c>
      <c r="L35" s="22">
        <f t="shared" si="3"/>
        <v>4.3189334908347483E-3</v>
      </c>
      <c r="N35" s="4" t="s">
        <v>111</v>
      </c>
      <c r="O35" s="15">
        <v>118395345</v>
      </c>
      <c r="P35" s="22" t="e">
        <f>O35/#REF!</f>
        <v>#REF!</v>
      </c>
      <c r="R35" s="4" t="s">
        <v>135</v>
      </c>
      <c r="S35" s="15">
        <v>114078212</v>
      </c>
      <c r="T35" s="22" t="e">
        <f>S35/#REF!</f>
        <v>#REF!</v>
      </c>
      <c r="V35" s="4" t="s">
        <v>117</v>
      </c>
      <c r="W35" s="15">
        <v>113501009</v>
      </c>
      <c r="X35" s="22">
        <f>W35/$W$126</f>
        <v>4.1925789577591469E-3</v>
      </c>
      <c r="Z35" s="4" t="s">
        <v>136</v>
      </c>
      <c r="AA35" s="15">
        <v>108982301</v>
      </c>
      <c r="AB35" s="22">
        <f>AA35/$AA$130</f>
        <v>4.1094184060574473E-3</v>
      </c>
      <c r="AD35" s="4" t="s">
        <v>109</v>
      </c>
      <c r="AE35" s="15">
        <v>125128005</v>
      </c>
      <c r="AF35" s="22">
        <f>AE35/$AE$135</f>
        <v>4.7751127862052361E-3</v>
      </c>
      <c r="AH35" s="4" t="s">
        <v>119</v>
      </c>
      <c r="AI35" s="15">
        <v>125657445</v>
      </c>
      <c r="AJ35" s="22">
        <f>AI35/$AI$133</f>
        <v>4.7976779784788346E-3</v>
      </c>
      <c r="AL35" s="4" t="s">
        <v>137</v>
      </c>
      <c r="AM35" s="15">
        <v>117382000</v>
      </c>
      <c r="AN35" s="22">
        <f>AM35/$AM$137</f>
        <v>4.5330848050080348E-3</v>
      </c>
      <c r="AP35" s="4" t="s">
        <v>136</v>
      </c>
      <c r="AQ35" s="15">
        <v>101728189</v>
      </c>
      <c r="AR35" s="22">
        <f>AQ35/$AQ$139</f>
        <v>4.0228451844355915E-3</v>
      </c>
      <c r="AT35" s="4" t="s">
        <v>108</v>
      </c>
      <c r="AU35" s="15">
        <v>131027017</v>
      </c>
      <c r="AV35" s="22">
        <f>AU35/$AU$153</f>
        <v>5.2526760087229117E-3</v>
      </c>
      <c r="AX35" s="4" t="s">
        <v>108</v>
      </c>
      <c r="AY35" s="15">
        <v>122680245</v>
      </c>
      <c r="AZ35" s="22">
        <f>AY35/$AY$151</f>
        <v>5.0688655355387042E-3</v>
      </c>
      <c r="BB35" s="4" t="s">
        <v>81</v>
      </c>
      <c r="BC35" s="15">
        <v>107804306</v>
      </c>
      <c r="BD35" s="22">
        <f>BC35/$BC$150</f>
        <v>4.5396204021167551E-3</v>
      </c>
      <c r="BF35" s="4" t="s">
        <v>138</v>
      </c>
      <c r="BG35" s="15">
        <v>67049</v>
      </c>
      <c r="BH35" s="22">
        <f t="shared" si="1"/>
        <v>3.1456469883065575E-3</v>
      </c>
      <c r="BJ35" s="4" t="s">
        <v>125</v>
      </c>
      <c r="BK35" s="15">
        <v>66621</v>
      </c>
      <c r="BL35" s="22" t="e">
        <f>BK35/#REF!</f>
        <v>#REF!</v>
      </c>
      <c r="BN35" s="4" t="s">
        <v>125</v>
      </c>
      <c r="BO35" s="15">
        <v>63669</v>
      </c>
      <c r="BP35" s="22">
        <f>BO35/$BO$121</f>
        <v>3.0622872369539559E-3</v>
      </c>
      <c r="BR35" s="4" t="s">
        <v>89</v>
      </c>
      <c r="BS35" s="15">
        <v>78682</v>
      </c>
      <c r="BT35" s="22">
        <f>BS35/$BS$125</f>
        <v>3.851926090329777E-3</v>
      </c>
      <c r="BV35" s="4" t="s">
        <v>125</v>
      </c>
      <c r="BW35" s="15">
        <v>60885</v>
      </c>
      <c r="BX35" s="22">
        <f>BW35/$BW$124</f>
        <v>3.1380599486190036E-3</v>
      </c>
      <c r="BZ35" s="4" t="s">
        <v>131</v>
      </c>
      <c r="CA35" s="15">
        <v>57022</v>
      </c>
      <c r="CB35" s="22">
        <f>CA35/$CA$124</f>
        <v>3.100148238648022E-3</v>
      </c>
      <c r="CD35" s="4" t="s">
        <v>139</v>
      </c>
      <c r="CE35" s="15">
        <v>57912</v>
      </c>
      <c r="CF35" s="22">
        <f>CE35/$CE$128</f>
        <v>3.288810327155191E-3</v>
      </c>
    </row>
    <row r="36" spans="2:84" s="3" customFormat="1" ht="12.75" customHeight="1" x14ac:dyDescent="0.2">
      <c r="B36" s="4" t="s">
        <v>117</v>
      </c>
      <c r="C36" s="15">
        <v>135530599</v>
      </c>
      <c r="D36" s="22">
        <f t="shared" si="2"/>
        <v>4.2681429402655216E-3</v>
      </c>
      <c r="F36" s="4" t="s">
        <v>530</v>
      </c>
      <c r="G36" s="15">
        <v>120998747</v>
      </c>
      <c r="H36" s="22">
        <f t="shared" si="0"/>
        <v>4.1537799693974918E-3</v>
      </c>
      <c r="J36" s="4" t="s">
        <v>135</v>
      </c>
      <c r="K36" s="15">
        <v>115243311</v>
      </c>
      <c r="L36" s="22">
        <f t="shared" si="3"/>
        <v>4.0339977079452754E-3</v>
      </c>
      <c r="N36" s="4" t="s">
        <v>127</v>
      </c>
      <c r="O36" s="15">
        <v>116743783</v>
      </c>
      <c r="P36" s="22" t="e">
        <f>O36/#REF!</f>
        <v>#REF!</v>
      </c>
      <c r="R36" s="4" t="s">
        <v>127</v>
      </c>
      <c r="S36" s="15">
        <v>110883420</v>
      </c>
      <c r="T36" s="22" t="e">
        <f>S36/#REF!</f>
        <v>#REF!</v>
      </c>
      <c r="V36" s="4" t="s">
        <v>135</v>
      </c>
      <c r="W36" s="15">
        <v>112727645</v>
      </c>
      <c r="X36" s="22">
        <f>W36/$W$126</f>
        <v>4.1640119021738664E-3</v>
      </c>
      <c r="Z36" s="4" t="s">
        <v>140</v>
      </c>
      <c r="AA36" s="15">
        <v>100515647</v>
      </c>
      <c r="AB36" s="22">
        <f>AA36/$AA$130</f>
        <v>3.7901645137642399E-3</v>
      </c>
      <c r="AD36" s="4" t="s">
        <v>117</v>
      </c>
      <c r="AE36" s="15">
        <v>122498758</v>
      </c>
      <c r="AF36" s="22">
        <f>AE36/$AE$135</f>
        <v>4.6747759274197729E-3</v>
      </c>
      <c r="AH36" s="4" t="s">
        <v>117</v>
      </c>
      <c r="AI36" s="15">
        <v>112375795</v>
      </c>
      <c r="AJ36" s="22">
        <f>AI36/$AI$133</f>
        <v>4.290576471497983E-3</v>
      </c>
      <c r="AL36" s="4" t="s">
        <v>136</v>
      </c>
      <c r="AM36" s="15">
        <v>108476294</v>
      </c>
      <c r="AN36" s="22">
        <f>AM36/$AM$137</f>
        <v>4.1891622227853012E-3</v>
      </c>
      <c r="AP36" s="4" t="s">
        <v>122</v>
      </c>
      <c r="AQ36" s="15">
        <v>99532000</v>
      </c>
      <c r="AR36" s="22">
        <f>AQ36/$AQ$139</f>
        <v>3.9359968051455568E-3</v>
      </c>
      <c r="AT36" s="4" t="s">
        <v>122</v>
      </c>
      <c r="AU36" s="15">
        <v>126491935</v>
      </c>
      <c r="AV36" s="22">
        <f>AU36/$AU$153</f>
        <v>5.0708713934274939E-3</v>
      </c>
      <c r="AX36" s="4" t="s">
        <v>81</v>
      </c>
      <c r="AY36" s="15">
        <v>119897509</v>
      </c>
      <c r="AZ36" s="22">
        <f>AY36/$AY$151</f>
        <v>4.9538892848399645E-3</v>
      </c>
      <c r="BB36" s="4" t="s">
        <v>141</v>
      </c>
      <c r="BC36" s="15">
        <v>100095545</v>
      </c>
      <c r="BD36" s="22">
        <f>BC36/$BC$150</f>
        <v>4.2150058295722971E-3</v>
      </c>
      <c r="BF36" s="4" t="s">
        <v>125</v>
      </c>
      <c r="BG36" s="15">
        <v>66703</v>
      </c>
      <c r="BH36" s="22">
        <f t="shared" si="1"/>
        <v>3.129414175618015E-3</v>
      </c>
      <c r="BJ36" s="4" t="s">
        <v>142</v>
      </c>
      <c r="BK36" s="15">
        <v>59777</v>
      </c>
      <c r="BL36" s="22" t="e">
        <f>BK36/#REF!</f>
        <v>#REF!</v>
      </c>
      <c r="BN36" s="4" t="s">
        <v>131</v>
      </c>
      <c r="BO36" s="15">
        <v>63520</v>
      </c>
      <c r="BP36" s="22">
        <f>BO36/$BO$121</f>
        <v>3.0551207854892536E-3</v>
      </c>
      <c r="BR36" s="4" t="s">
        <v>132</v>
      </c>
      <c r="BS36" s="15">
        <v>64407</v>
      </c>
      <c r="BT36" s="22">
        <f>BS36/$BS$125</f>
        <v>3.1530846152851978E-3</v>
      </c>
      <c r="BV36" s="4" t="s">
        <v>132</v>
      </c>
      <c r="BW36" s="15">
        <v>60790</v>
      </c>
      <c r="BX36" s="22">
        <f>BW36/$BW$124</f>
        <v>3.1331635752081667E-3</v>
      </c>
      <c r="BZ36" s="4" t="s">
        <v>139</v>
      </c>
      <c r="CA36" s="15">
        <v>54244</v>
      </c>
      <c r="CB36" s="22">
        <f>CA36/$CA$124</f>
        <v>2.9491150969314177E-3</v>
      </c>
      <c r="CD36" s="4" t="s">
        <v>132</v>
      </c>
      <c r="CE36" s="15">
        <v>56466</v>
      </c>
      <c r="CF36" s="22">
        <f>CE36/$CE$128</f>
        <v>3.2066922905985809E-3</v>
      </c>
    </row>
    <row r="37" spans="2:84" s="3" customFormat="1" ht="12.75" customHeight="1" x14ac:dyDescent="0.2">
      <c r="B37" s="4" t="s">
        <v>128</v>
      </c>
      <c r="C37" s="15">
        <v>132623639</v>
      </c>
      <c r="D37" s="22">
        <f t="shared" si="2"/>
        <v>4.1765966703221991E-3</v>
      </c>
      <c r="F37" s="4" t="s">
        <v>117</v>
      </c>
      <c r="G37" s="15">
        <v>116905238</v>
      </c>
      <c r="H37" s="22">
        <f t="shared" si="0"/>
        <v>4.0132534258561087E-3</v>
      </c>
      <c r="J37" s="4" t="s">
        <v>128</v>
      </c>
      <c r="K37" s="15">
        <v>107965255</v>
      </c>
      <c r="L37" s="22">
        <f t="shared" si="3"/>
        <v>3.7792353189828711E-3</v>
      </c>
      <c r="N37" s="4" t="s">
        <v>135</v>
      </c>
      <c r="O37" s="15">
        <v>115909791</v>
      </c>
      <c r="P37" s="22" t="e">
        <f>O37/#REF!</f>
        <v>#REF!</v>
      </c>
      <c r="R37" s="4" t="s">
        <v>134</v>
      </c>
      <c r="S37" s="15">
        <v>108286907</v>
      </c>
      <c r="T37" s="22" t="e">
        <f>S37/#REF!</f>
        <v>#REF!</v>
      </c>
      <c r="V37" s="4" t="s">
        <v>127</v>
      </c>
      <c r="W37" s="15">
        <v>104858835</v>
      </c>
      <c r="X37" s="22">
        <f>W37/$W$126</f>
        <v>3.8733483431511906E-3</v>
      </c>
      <c r="Z37" s="4" t="s">
        <v>109</v>
      </c>
      <c r="AA37" s="15">
        <v>99856522</v>
      </c>
      <c r="AB37" s="22">
        <f>AA37/$AA$130</f>
        <v>3.7653107496021803E-3</v>
      </c>
      <c r="AD37" s="4" t="s">
        <v>136</v>
      </c>
      <c r="AE37" s="15">
        <v>110192610</v>
      </c>
      <c r="AF37" s="22">
        <f>AE37/$AE$135</f>
        <v>4.2051508849384033E-3</v>
      </c>
      <c r="AH37" s="4" t="s">
        <v>136</v>
      </c>
      <c r="AI37" s="15">
        <v>110575234</v>
      </c>
      <c r="AJ37" s="22">
        <f>AI37/$AI$133</f>
        <v>4.2218299530675961E-3</v>
      </c>
      <c r="AL37" s="4" t="s">
        <v>117</v>
      </c>
      <c r="AM37" s="15">
        <v>100496593</v>
      </c>
      <c r="AN37" s="22">
        <f>AM37/$AM$137</f>
        <v>3.8810003125127942E-3</v>
      </c>
      <c r="AP37" s="4" t="s">
        <v>143</v>
      </c>
      <c r="AQ37" s="15">
        <v>97617379</v>
      </c>
      <c r="AR37" s="22">
        <f>AQ37/$AQ$139</f>
        <v>3.8602830433497061E-3</v>
      </c>
      <c r="AT37" s="4" t="s">
        <v>136</v>
      </c>
      <c r="AU37" s="15">
        <v>99114493</v>
      </c>
      <c r="AV37" s="22">
        <f>AU37/$AU$153</f>
        <v>3.9733509272964294E-3</v>
      </c>
      <c r="AX37" s="4" t="s">
        <v>143</v>
      </c>
      <c r="AY37" s="15">
        <v>103095925</v>
      </c>
      <c r="AZ37" s="22">
        <f>AY37/$AY$151</f>
        <v>4.2596864807938973E-3</v>
      </c>
      <c r="BB37" s="4" t="s">
        <v>136</v>
      </c>
      <c r="BC37" s="15">
        <v>97192849</v>
      </c>
      <c r="BD37" s="22">
        <f>BC37/$BC$150</f>
        <v>4.0927738105401195E-3</v>
      </c>
      <c r="BF37" s="4" t="s">
        <v>144</v>
      </c>
      <c r="BG37" s="15">
        <v>63051</v>
      </c>
      <c r="BH37" s="22">
        <f t="shared" si="1"/>
        <v>2.95807824515976E-3</v>
      </c>
      <c r="BJ37" s="4" t="s">
        <v>144</v>
      </c>
      <c r="BK37" s="15">
        <v>57583</v>
      </c>
      <c r="BL37" s="22" t="e">
        <f>BK37/#REF!</f>
        <v>#REF!</v>
      </c>
      <c r="BN37" s="4" t="s">
        <v>142</v>
      </c>
      <c r="BO37" s="15">
        <v>58092</v>
      </c>
      <c r="BP37" s="22">
        <f>BO37/$BO$121</f>
        <v>2.7940503254194225E-3</v>
      </c>
      <c r="BR37" s="4" t="s">
        <v>125</v>
      </c>
      <c r="BS37" s="15">
        <v>61461</v>
      </c>
      <c r="BT37" s="22">
        <f>BS37/$BS$125</f>
        <v>3.0088613588591853E-3</v>
      </c>
      <c r="BV37" s="4" t="s">
        <v>133</v>
      </c>
      <c r="BW37" s="15">
        <v>56915</v>
      </c>
      <c r="BX37" s="22">
        <f>BW37/$BW$124</f>
        <v>2.9334430808187666E-3</v>
      </c>
      <c r="BZ37" s="4" t="s">
        <v>142</v>
      </c>
      <c r="CA37" s="15">
        <v>53720</v>
      </c>
      <c r="CB37" s="22">
        <f>CA37/$CA$124</f>
        <v>2.9206264841670185E-3</v>
      </c>
      <c r="CD37" s="4" t="s">
        <v>114</v>
      </c>
      <c r="CE37" s="15">
        <v>56412</v>
      </c>
      <c r="CF37" s="22">
        <f>CE37/$CE$128</f>
        <v>3.2036256419304917E-3</v>
      </c>
    </row>
    <row r="38" spans="2:84" s="3" customFormat="1" ht="12.75" customHeight="1" x14ac:dyDescent="0.2">
      <c r="B38" s="4" t="s">
        <v>146</v>
      </c>
      <c r="C38" s="15">
        <v>109056912</v>
      </c>
      <c r="D38" s="22">
        <f t="shared" si="2"/>
        <v>3.4344309880896952E-3</v>
      </c>
      <c r="F38" s="4" t="s">
        <v>149</v>
      </c>
      <c r="G38" s="15">
        <v>104760876</v>
      </c>
      <c r="H38" s="22">
        <f t="shared" ref="H38:H69" si="4">G38/$G$118</f>
        <v>3.5963482192533321E-3</v>
      </c>
      <c r="J38" s="4" t="s">
        <v>145</v>
      </c>
      <c r="K38" s="15">
        <v>107808333</v>
      </c>
      <c r="L38" s="22">
        <f t="shared" si="3"/>
        <v>3.7737423929047041E-3</v>
      </c>
      <c r="N38" s="4" t="s">
        <v>134</v>
      </c>
      <c r="O38" s="15">
        <v>115187202</v>
      </c>
      <c r="P38" s="22" t="e">
        <f>O38/#REF!</f>
        <v>#REF!</v>
      </c>
      <c r="R38" s="4" t="s">
        <v>140</v>
      </c>
      <c r="S38" s="15">
        <v>108215834</v>
      </c>
      <c r="T38" s="22" t="e">
        <f>S38/#REF!</f>
        <v>#REF!</v>
      </c>
      <c r="V38" s="4" t="s">
        <v>134</v>
      </c>
      <c r="W38" s="15">
        <v>101632834</v>
      </c>
      <c r="X38" s="22">
        <f>W38/$W$126</f>
        <v>3.7541840817100439E-3</v>
      </c>
      <c r="Z38" s="4" t="s">
        <v>127</v>
      </c>
      <c r="AA38" s="15">
        <v>99496037</v>
      </c>
      <c r="AB38" s="22">
        <f>AA38/$AA$130</f>
        <v>3.7517178663494435E-3</v>
      </c>
      <c r="AD38" s="4" t="s">
        <v>127</v>
      </c>
      <c r="AE38" s="15">
        <v>94088530</v>
      </c>
      <c r="AF38" s="22">
        <f>AE38/$AE$135</f>
        <v>3.5905898334929495E-3</v>
      </c>
      <c r="AH38" s="4" t="s">
        <v>146</v>
      </c>
      <c r="AI38" s="15">
        <v>91589511</v>
      </c>
      <c r="AJ38" s="22">
        <f>AI38/$AI$133</f>
        <v>3.4969434559515749E-3</v>
      </c>
      <c r="AL38" s="4" t="s">
        <v>143</v>
      </c>
      <c r="AM38" s="15">
        <v>96076293</v>
      </c>
      <c r="AN38" s="22">
        <f>AM38/$AM$137</f>
        <v>3.7102961605680581E-3</v>
      </c>
      <c r="AP38" s="4" t="s">
        <v>117</v>
      </c>
      <c r="AQ38" s="15">
        <v>95797501</v>
      </c>
      <c r="AR38" s="22">
        <f>AQ38/$AQ$139</f>
        <v>3.7883158971680287E-3</v>
      </c>
      <c r="AT38" s="4" t="s">
        <v>143</v>
      </c>
      <c r="AU38" s="15">
        <v>94423205</v>
      </c>
      <c r="AV38" s="22">
        <f>AU38/$AU$153</f>
        <v>3.785284248440345E-3</v>
      </c>
      <c r="AX38" s="4" t="s">
        <v>141</v>
      </c>
      <c r="AY38" s="15">
        <v>99662290</v>
      </c>
      <c r="AZ38" s="22">
        <f>AY38/$AY$151</f>
        <v>4.1178165806064673E-3</v>
      </c>
      <c r="BB38" s="4" t="s">
        <v>147</v>
      </c>
      <c r="BC38" s="15">
        <v>96019581</v>
      </c>
      <c r="BD38" s="22">
        <f>BC38/$BC$150</f>
        <v>4.0433677010109628E-3</v>
      </c>
      <c r="BF38" s="4" t="s">
        <v>142</v>
      </c>
      <c r="BG38" s="15">
        <v>61213</v>
      </c>
      <c r="BH38" s="22">
        <f t="shared" ref="BH38:BH69" si="5">BG38/$BG$120</f>
        <v>2.8718472922073302E-3</v>
      </c>
      <c r="BJ38" s="4" t="s">
        <v>148</v>
      </c>
      <c r="BK38" s="15">
        <v>56056</v>
      </c>
      <c r="BL38" s="22" t="e">
        <f>BK38/#REF!</f>
        <v>#REF!</v>
      </c>
      <c r="BN38" s="4" t="s">
        <v>144</v>
      </c>
      <c r="BO38" s="15">
        <v>55843</v>
      </c>
      <c r="BP38" s="22">
        <f>BO38/$BO$121</f>
        <v>2.6858801955931422E-3</v>
      </c>
      <c r="BR38" s="4" t="s">
        <v>131</v>
      </c>
      <c r="BS38" s="15">
        <v>58247</v>
      </c>
      <c r="BT38" s="22">
        <f>BS38/$BS$125</f>
        <v>2.8515179962817229E-3</v>
      </c>
      <c r="BV38" s="4" t="s">
        <v>131</v>
      </c>
      <c r="BW38" s="15">
        <v>56078</v>
      </c>
      <c r="BX38" s="22">
        <f>BW38/$BW$124</f>
        <v>2.8903034540306558E-3</v>
      </c>
      <c r="BZ38" s="4" t="s">
        <v>144</v>
      </c>
      <c r="CA38" s="15">
        <v>51895</v>
      </c>
      <c r="CB38" s="22">
        <f>CA38/$CA$124</f>
        <v>2.8214056477261248E-3</v>
      </c>
      <c r="CD38" s="4" t="s">
        <v>125</v>
      </c>
      <c r="CE38" s="15">
        <v>55586</v>
      </c>
      <c r="CF38" s="22">
        <f>CE38/$CE$128</f>
        <v>3.1567172752667572E-3</v>
      </c>
    </row>
    <row r="39" spans="2:84" s="3" customFormat="1" ht="12.75" customHeight="1" x14ac:dyDescent="0.2">
      <c r="B39" s="4" t="s">
        <v>149</v>
      </c>
      <c r="C39" s="15">
        <v>107186303</v>
      </c>
      <c r="D39" s="22">
        <f t="shared" si="2"/>
        <v>3.3755215856650284E-3</v>
      </c>
      <c r="F39" s="4" t="s">
        <v>146</v>
      </c>
      <c r="G39" s="15">
        <v>103220953</v>
      </c>
      <c r="H39" s="22">
        <f t="shared" si="4"/>
        <v>3.5434840246198578E-3</v>
      </c>
      <c r="J39" s="4" t="s">
        <v>149</v>
      </c>
      <c r="K39" s="15">
        <v>105607883</v>
      </c>
      <c r="L39" s="22">
        <f t="shared" si="3"/>
        <v>3.6967174430015538E-3</v>
      </c>
      <c r="N39" s="4" t="s">
        <v>145</v>
      </c>
      <c r="O39" s="15">
        <v>99203438</v>
      </c>
      <c r="P39" s="22" t="e">
        <f>O39/#REF!</f>
        <v>#REF!</v>
      </c>
      <c r="R39" s="4" t="s">
        <v>145</v>
      </c>
      <c r="S39" s="15">
        <v>95441519</v>
      </c>
      <c r="T39" s="22" t="e">
        <f>S39/#REF!</f>
        <v>#REF!</v>
      </c>
      <c r="V39" s="4" t="s">
        <v>140</v>
      </c>
      <c r="W39" s="15">
        <v>98491117</v>
      </c>
      <c r="X39" s="22">
        <f>W39/$W$126</f>
        <v>3.6381331610928166E-3</v>
      </c>
      <c r="Z39" s="4" t="s">
        <v>134</v>
      </c>
      <c r="AA39" s="15">
        <v>95924364</v>
      </c>
      <c r="AB39" s="22">
        <f>AA39/$AA$130</f>
        <v>3.6170400458965754E-3</v>
      </c>
      <c r="AD39" s="4" t="s">
        <v>146</v>
      </c>
      <c r="AE39" s="15">
        <v>92380983</v>
      </c>
      <c r="AF39" s="22">
        <f>AE39/$AE$135</f>
        <v>3.5254267270185325E-3</v>
      </c>
      <c r="AH39" s="4" t="s">
        <v>143</v>
      </c>
      <c r="AI39" s="15">
        <v>89852306</v>
      </c>
      <c r="AJ39" s="22">
        <f>AI39/$AI$133</f>
        <v>3.4306159082873413E-3</v>
      </c>
      <c r="AL39" s="4" t="s">
        <v>146</v>
      </c>
      <c r="AM39" s="15">
        <v>93883463</v>
      </c>
      <c r="AN39" s="22">
        <f>AM39/$AM$137</f>
        <v>3.6256129522996205E-3</v>
      </c>
      <c r="AP39" s="4" t="s">
        <v>141</v>
      </c>
      <c r="AQ39" s="15">
        <v>93725326</v>
      </c>
      <c r="AR39" s="22">
        <f>AQ39/$AQ$139</f>
        <v>3.7063716563238533E-3</v>
      </c>
      <c r="AT39" s="4" t="s">
        <v>141</v>
      </c>
      <c r="AU39" s="15">
        <v>93952816</v>
      </c>
      <c r="AV39" s="22">
        <f>AU39/$AU$153</f>
        <v>3.7664270610324444E-3</v>
      </c>
      <c r="AX39" s="4" t="s">
        <v>136</v>
      </c>
      <c r="AY39" s="15">
        <v>99626072</v>
      </c>
      <c r="AZ39" s="22">
        <f>AY39/$AY$151</f>
        <v>4.1163201361547452E-3</v>
      </c>
      <c r="BB39" s="4" t="s">
        <v>146</v>
      </c>
      <c r="BC39" s="15">
        <v>81777192</v>
      </c>
      <c r="BD39" s="22">
        <f>BC39/$BC$150</f>
        <v>3.4436232002738286E-3</v>
      </c>
      <c r="BF39" s="4" t="s">
        <v>148</v>
      </c>
      <c r="BG39" s="15">
        <v>58855</v>
      </c>
      <c r="BH39" s="22">
        <f t="shared" si="5"/>
        <v>2.7612202045784787E-3</v>
      </c>
      <c r="BJ39" s="4" t="s">
        <v>138</v>
      </c>
      <c r="BK39" s="15">
        <v>54813</v>
      </c>
      <c r="BL39" s="22" t="e">
        <f>BK39/#REF!</f>
        <v>#REF!</v>
      </c>
      <c r="BN39" s="4" t="s">
        <v>138</v>
      </c>
      <c r="BO39" s="15">
        <v>53803</v>
      </c>
      <c r="BP39" s="22">
        <f>BO39/$BO$121</f>
        <v>2.5877623366133235E-3</v>
      </c>
      <c r="BR39" s="4" t="s">
        <v>142</v>
      </c>
      <c r="BS39" s="15">
        <v>56404</v>
      </c>
      <c r="BT39" s="22">
        <f>BS39/$BS$125</f>
        <v>2.7612927886805209E-3</v>
      </c>
      <c r="BV39" s="4" t="s">
        <v>144</v>
      </c>
      <c r="BW39" s="15">
        <v>54594</v>
      </c>
      <c r="BX39" s="22">
        <f>BW39/$BW$124</f>
        <v>2.8138169472761089E-3</v>
      </c>
      <c r="BZ39" s="4" t="s">
        <v>148</v>
      </c>
      <c r="CA39" s="15">
        <v>39387</v>
      </c>
      <c r="CB39" s="22">
        <f>CA39/$CA$124</f>
        <v>2.141375936930126E-3</v>
      </c>
      <c r="CD39" s="4" t="s">
        <v>142</v>
      </c>
      <c r="CE39" s="15">
        <v>55386</v>
      </c>
      <c r="CF39" s="22">
        <f>CE39/$CE$128</f>
        <v>3.1453593172367975E-3</v>
      </c>
    </row>
    <row r="40" spans="2:84" s="3" customFormat="1" ht="12.75" customHeight="1" x14ac:dyDescent="0.2">
      <c r="B40" s="4" t="s">
        <v>155</v>
      </c>
      <c r="C40" s="15">
        <v>94782907</v>
      </c>
      <c r="D40" s="22">
        <f t="shared" si="2"/>
        <v>2.9849126201374901E-3</v>
      </c>
      <c r="F40" s="4" t="s">
        <v>118</v>
      </c>
      <c r="G40" s="15">
        <v>98200289</v>
      </c>
      <c r="H40" s="22">
        <f t="shared" si="4"/>
        <v>3.3711290699336323E-3</v>
      </c>
      <c r="J40" s="4" t="s">
        <v>146</v>
      </c>
      <c r="K40" s="15">
        <v>99887329</v>
      </c>
      <c r="L40" s="22">
        <f t="shared" si="3"/>
        <v>3.496474135828809E-3</v>
      </c>
      <c r="N40" s="4" t="s">
        <v>150</v>
      </c>
      <c r="O40" s="15">
        <v>92141979</v>
      </c>
      <c r="P40" s="22" t="e">
        <f>O40/#REF!</f>
        <v>#REF!</v>
      </c>
      <c r="R40" s="4" t="s">
        <v>150</v>
      </c>
      <c r="S40" s="15">
        <v>91045299</v>
      </c>
      <c r="T40" s="22" t="e">
        <f>S40/#REF!</f>
        <v>#REF!</v>
      </c>
      <c r="V40" s="4" t="s">
        <v>150</v>
      </c>
      <c r="W40" s="15">
        <v>88914122</v>
      </c>
      <c r="X40" s="22">
        <f>W40/$W$126</f>
        <v>3.2843714802996125E-3</v>
      </c>
      <c r="Z40" s="4" t="s">
        <v>146</v>
      </c>
      <c r="AA40" s="15">
        <v>92509263</v>
      </c>
      <c r="AB40" s="22">
        <f>AA40/$AA$130</f>
        <v>3.4882661185783662E-3</v>
      </c>
      <c r="AD40" s="4" t="s">
        <v>134</v>
      </c>
      <c r="AE40" s="15">
        <v>90279244</v>
      </c>
      <c r="AF40" s="22">
        <f>AE40/$AE$135</f>
        <v>3.445220535189883E-3</v>
      </c>
      <c r="AH40" s="4" t="s">
        <v>127</v>
      </c>
      <c r="AI40" s="15">
        <v>89085273</v>
      </c>
      <c r="AJ40" s="22">
        <f>AI40/$AI$133</f>
        <v>3.4013301199851314E-3</v>
      </c>
      <c r="AL40" s="4" t="s">
        <v>151</v>
      </c>
      <c r="AM40" s="15">
        <v>86335875</v>
      </c>
      <c r="AN40" s="22">
        <f>AM40/$AM$137</f>
        <v>3.3341384802573907E-3</v>
      </c>
      <c r="AP40" s="4" t="s">
        <v>129</v>
      </c>
      <c r="AQ40" s="15">
        <v>81593662</v>
      </c>
      <c r="AR40" s="22">
        <f>AQ40/$AQ$139</f>
        <v>3.2266245323325803E-3</v>
      </c>
      <c r="AT40" s="4" t="s">
        <v>146</v>
      </c>
      <c r="AU40" s="15">
        <v>85679450</v>
      </c>
      <c r="AV40" s="22">
        <f>AU40/$AU$153</f>
        <v>3.4347602636452777E-3</v>
      </c>
      <c r="AX40" s="4" t="s">
        <v>152</v>
      </c>
      <c r="AY40" s="15">
        <v>83453554</v>
      </c>
      <c r="AZ40" s="22">
        <f>AY40/$AY$151</f>
        <v>3.4481088922574139E-3</v>
      </c>
      <c r="BB40" s="4" t="s">
        <v>153</v>
      </c>
      <c r="BC40" s="15">
        <v>81261420</v>
      </c>
      <c r="BD40" s="22">
        <f>BC40/$BC$150</f>
        <v>3.4219041318904139E-3</v>
      </c>
      <c r="BF40" s="4" t="s">
        <v>147</v>
      </c>
      <c r="BG40" s="15">
        <v>52127</v>
      </c>
      <c r="BH40" s="22">
        <f t="shared" si="5"/>
        <v>2.4455717543804666E-3</v>
      </c>
      <c r="BJ40" s="4" t="s">
        <v>139</v>
      </c>
      <c r="BK40" s="15">
        <v>52978</v>
      </c>
      <c r="BL40" s="22" t="e">
        <f>BK40/#REF!</f>
        <v>#REF!</v>
      </c>
      <c r="BN40" s="4" t="s">
        <v>148</v>
      </c>
      <c r="BO40" s="15">
        <v>53705</v>
      </c>
      <c r="BP40" s="22">
        <f>BO40/$BO$121</f>
        <v>2.5830488316231164E-3</v>
      </c>
      <c r="BR40" s="4" t="s">
        <v>144</v>
      </c>
      <c r="BS40" s="15">
        <v>54682</v>
      </c>
      <c r="BT40" s="22">
        <f>BS40/$BS$125</f>
        <v>2.6769912110954585E-3</v>
      </c>
      <c r="BV40" s="4" t="s">
        <v>142</v>
      </c>
      <c r="BW40" s="15">
        <v>54443</v>
      </c>
      <c r="BX40" s="22">
        <f>BW40/$BW$124</f>
        <v>2.8060342905915155E-3</v>
      </c>
      <c r="BZ40" s="4" t="s">
        <v>154</v>
      </c>
      <c r="CA40" s="15">
        <v>39176</v>
      </c>
      <c r="CB40" s="22">
        <f>CA40/$CA$124</f>
        <v>2.1299043772101101E-3</v>
      </c>
      <c r="CD40" s="4" t="s">
        <v>131</v>
      </c>
      <c r="CE40" s="15">
        <v>53011</v>
      </c>
      <c r="CF40" s="22">
        <f>CE40/$CE$128</f>
        <v>3.0104835656310234E-3</v>
      </c>
    </row>
    <row r="41" spans="2:84" s="3" customFormat="1" ht="12.75" customHeight="1" x14ac:dyDescent="0.2">
      <c r="B41" s="4" t="s">
        <v>135</v>
      </c>
      <c r="C41" s="15">
        <v>90584967</v>
      </c>
      <c r="D41" s="22">
        <f t="shared" si="2"/>
        <v>2.8527106811889412E-3</v>
      </c>
      <c r="F41" s="4" t="s">
        <v>155</v>
      </c>
      <c r="G41" s="15">
        <v>97778327</v>
      </c>
      <c r="H41" s="22">
        <f t="shared" si="4"/>
        <v>3.3566434876701489E-3</v>
      </c>
      <c r="J41" s="4" t="s">
        <v>155</v>
      </c>
      <c r="K41" s="15">
        <v>94071456</v>
      </c>
      <c r="L41" s="22">
        <f t="shared" si="3"/>
        <v>3.2928942651350487E-3</v>
      </c>
      <c r="N41" s="4" t="s">
        <v>146</v>
      </c>
      <c r="O41" s="15">
        <v>89626493</v>
      </c>
      <c r="P41" s="22" t="e">
        <f>O41/#REF!</f>
        <v>#REF!</v>
      </c>
      <c r="R41" s="4" t="s">
        <v>151</v>
      </c>
      <c r="S41" s="15">
        <v>87912814</v>
      </c>
      <c r="T41" s="22" t="e">
        <f>S41/#REF!</f>
        <v>#REF!</v>
      </c>
      <c r="V41" s="4" t="s">
        <v>146</v>
      </c>
      <c r="W41" s="15">
        <v>86660958</v>
      </c>
      <c r="X41" s="22">
        <f>W41/$W$126</f>
        <v>3.2011425464072239E-3</v>
      </c>
      <c r="Z41" s="4" t="s">
        <v>150</v>
      </c>
      <c r="AA41" s="15">
        <v>89335272</v>
      </c>
      <c r="AB41" s="22">
        <f>AA41/$AA$130</f>
        <v>3.3685837764330972E-3</v>
      </c>
      <c r="AD41" s="4" t="s">
        <v>150</v>
      </c>
      <c r="AE41" s="15">
        <v>89971077</v>
      </c>
      <c r="AF41" s="22">
        <f>AE41/$AE$135</f>
        <v>3.433460320664074E-3</v>
      </c>
      <c r="AH41" s="4" t="s">
        <v>150</v>
      </c>
      <c r="AI41" s="15">
        <v>88745032</v>
      </c>
      <c r="AJ41" s="22">
        <f>AI41/$AI$133</f>
        <v>3.388339510848716E-3</v>
      </c>
      <c r="AL41" s="4" t="s">
        <v>127</v>
      </c>
      <c r="AM41" s="15">
        <v>85313901</v>
      </c>
      <c r="AN41" s="22">
        <f>AM41/$AM$137</f>
        <v>3.2946716556121023E-3</v>
      </c>
      <c r="AP41" s="4" t="s">
        <v>146</v>
      </c>
      <c r="AQ41" s="15">
        <v>81461708</v>
      </c>
      <c r="AR41" s="22">
        <f>AQ41/$AQ$139</f>
        <v>3.2214064062783851E-3</v>
      </c>
      <c r="AT41" s="4" t="s">
        <v>152</v>
      </c>
      <c r="AU41" s="15">
        <v>83308605</v>
      </c>
      <c r="AV41" s="22">
        <f>AU41/$AU$153</f>
        <v>3.3397166540368815E-3</v>
      </c>
      <c r="AX41" s="4" t="s">
        <v>146</v>
      </c>
      <c r="AY41" s="15">
        <v>82452327</v>
      </c>
      <c r="AZ41" s="22">
        <f>AY41/$AY$151</f>
        <v>3.4067404956296538E-3</v>
      </c>
      <c r="BB41" s="4" t="s">
        <v>156</v>
      </c>
      <c r="BC41" s="15">
        <v>79419528</v>
      </c>
      <c r="BD41" s="22">
        <f>BC41/$BC$150</f>
        <v>3.3443423830888806E-3</v>
      </c>
      <c r="BF41" s="4" t="s">
        <v>157</v>
      </c>
      <c r="BG41" s="15">
        <v>51858</v>
      </c>
      <c r="BH41" s="22">
        <f t="shared" si="5"/>
        <v>2.4329514462497794E-3</v>
      </c>
      <c r="BJ41" s="4" t="s">
        <v>133</v>
      </c>
      <c r="BK41" s="15">
        <v>51773</v>
      </c>
      <c r="BL41" s="22" t="e">
        <f>BK41/#REF!</f>
        <v>#REF!</v>
      </c>
      <c r="BN41" s="4" t="s">
        <v>139</v>
      </c>
      <c r="BO41" s="15">
        <v>53470</v>
      </c>
      <c r="BP41" s="22">
        <f>BO41/$BO$121</f>
        <v>2.571746039044559E-3</v>
      </c>
      <c r="BR41" s="4" t="s">
        <v>139</v>
      </c>
      <c r="BS41" s="15">
        <v>52849</v>
      </c>
      <c r="BT41" s="22">
        <f>BS41/$BS$125</f>
        <v>2.5872555596939371E-3</v>
      </c>
      <c r="BV41" s="4" t="s">
        <v>139</v>
      </c>
      <c r="BW41" s="15">
        <v>52656</v>
      </c>
      <c r="BX41" s="22">
        <f>BW41/$BW$124</f>
        <v>2.7139309296950356E-3</v>
      </c>
      <c r="BZ41" s="4" t="s">
        <v>158</v>
      </c>
      <c r="CA41" s="15">
        <v>38771</v>
      </c>
      <c r="CB41" s="22">
        <f>CA41/$CA$124</f>
        <v>2.1078855066574737E-3</v>
      </c>
      <c r="CD41" s="4" t="s">
        <v>144</v>
      </c>
      <c r="CE41" s="15">
        <v>50326</v>
      </c>
      <c r="CF41" s="22">
        <f>CE41/$CE$128</f>
        <v>2.8580029790788116E-3</v>
      </c>
    </row>
    <row r="42" spans="2:84" s="3" customFormat="1" ht="12.75" customHeight="1" x14ac:dyDescent="0.2">
      <c r="B42" s="4" t="s">
        <v>118</v>
      </c>
      <c r="C42" s="15">
        <v>90022385</v>
      </c>
      <c r="D42" s="22">
        <f t="shared" si="2"/>
        <v>2.8349937935684532E-3</v>
      </c>
      <c r="F42" s="4" t="s">
        <v>135</v>
      </c>
      <c r="G42" s="15">
        <v>95009360</v>
      </c>
      <c r="H42" s="22">
        <f t="shared" si="4"/>
        <v>3.2615872995219964E-3</v>
      </c>
      <c r="J42" s="4" t="s">
        <v>151</v>
      </c>
      <c r="K42" s="15">
        <v>87997105</v>
      </c>
      <c r="L42" s="22">
        <f t="shared" si="3"/>
        <v>3.0802665837657141E-3</v>
      </c>
      <c r="N42" s="4" t="s">
        <v>149</v>
      </c>
      <c r="O42" s="15">
        <v>88617897</v>
      </c>
      <c r="P42" s="22" t="e">
        <f>O42/#REF!</f>
        <v>#REF!</v>
      </c>
      <c r="R42" s="4" t="s">
        <v>146</v>
      </c>
      <c r="S42" s="15">
        <v>85126805</v>
      </c>
      <c r="T42" s="22" t="e">
        <f>S42/#REF!</f>
        <v>#REF!</v>
      </c>
      <c r="V42" s="4" t="s">
        <v>151</v>
      </c>
      <c r="W42" s="15">
        <v>86320579</v>
      </c>
      <c r="X42" s="22">
        <f>W42/$W$126</f>
        <v>3.1885693909292569E-3</v>
      </c>
      <c r="Z42" s="4" t="s">
        <v>151</v>
      </c>
      <c r="AA42" s="15">
        <v>85990222</v>
      </c>
      <c r="AB42" s="22">
        <f>AA42/$AA$130</f>
        <v>3.2424512768157287E-3</v>
      </c>
      <c r="AD42" s="4" t="s">
        <v>151</v>
      </c>
      <c r="AE42" s="15">
        <v>83269483</v>
      </c>
      <c r="AF42" s="22">
        <f>AE42/$AE$135</f>
        <v>3.1777152762405151E-3</v>
      </c>
      <c r="AH42" s="4" t="s">
        <v>134</v>
      </c>
      <c r="AI42" s="15">
        <v>84408576</v>
      </c>
      <c r="AJ42" s="22">
        <f>AI42/$AI$133</f>
        <v>3.2227709728616322E-3</v>
      </c>
      <c r="AL42" s="4" t="s">
        <v>141</v>
      </c>
      <c r="AM42" s="15">
        <v>82276581</v>
      </c>
      <c r="AN42" s="22">
        <f>AM42/$AM$137</f>
        <v>3.1773757402251859E-3</v>
      </c>
      <c r="AP42" s="4" t="s">
        <v>151</v>
      </c>
      <c r="AQ42" s="15">
        <v>80831446</v>
      </c>
      <c r="AR42" s="22">
        <f>AQ42/$AQ$139</f>
        <v>3.1964826710132979E-3</v>
      </c>
      <c r="AT42" s="4" t="s">
        <v>151</v>
      </c>
      <c r="AU42" s="15">
        <v>82937311</v>
      </c>
      <c r="AV42" s="22">
        <f>AU42/$AU$153</f>
        <v>3.3248320361112305E-3</v>
      </c>
      <c r="AX42" s="4" t="s">
        <v>151</v>
      </c>
      <c r="AY42" s="15">
        <v>81149659</v>
      </c>
      <c r="AZ42" s="22">
        <f>AY42/$AY$151</f>
        <v>3.352917250253439E-3</v>
      </c>
      <c r="BB42" s="4" t="s">
        <v>92</v>
      </c>
      <c r="BC42" s="15">
        <v>72404837</v>
      </c>
      <c r="BD42" s="22">
        <f>BC42/$BC$150</f>
        <v>3.0489549764101086E-3</v>
      </c>
      <c r="BF42" s="4" t="s">
        <v>139</v>
      </c>
      <c r="BG42" s="15">
        <v>50868</v>
      </c>
      <c r="BH42" s="22">
        <f t="shared" si="5"/>
        <v>2.3865049590773607E-3</v>
      </c>
      <c r="BJ42" s="4" t="s">
        <v>157</v>
      </c>
      <c r="BK42" s="15">
        <v>48241</v>
      </c>
      <c r="BL42" s="22" t="e">
        <f>BK42/#REF!</f>
        <v>#REF!</v>
      </c>
      <c r="BN42" s="4" t="s">
        <v>154</v>
      </c>
      <c r="BO42" s="15">
        <v>47139</v>
      </c>
      <c r="BP42" s="22">
        <f>BO42/$BO$121</f>
        <v>2.2672439972792496E-3</v>
      </c>
      <c r="BR42" s="4" t="s">
        <v>148</v>
      </c>
      <c r="BS42" s="15">
        <v>51389</v>
      </c>
      <c r="BT42" s="22">
        <f>BS42/$BS$125</f>
        <v>2.5157803545405163E-3</v>
      </c>
      <c r="BV42" s="4" t="s">
        <v>154</v>
      </c>
      <c r="BW42" s="15">
        <v>46504</v>
      </c>
      <c r="BX42" s="22">
        <f>BW42/$BW$124</f>
        <v>2.3968520957637868E-3</v>
      </c>
      <c r="BZ42" s="4" t="s">
        <v>87</v>
      </c>
      <c r="CA42" s="15">
        <v>38009</v>
      </c>
      <c r="CB42" s="22">
        <f>CA42/$CA$124</f>
        <v>2.0664574094695497E-3</v>
      </c>
      <c r="CD42" s="4" t="s">
        <v>159</v>
      </c>
      <c r="CE42" s="15">
        <v>49384</v>
      </c>
      <c r="CF42" s="22">
        <f>CE42/$CE$128</f>
        <v>2.8045069967577007E-3</v>
      </c>
    </row>
    <row r="43" spans="2:84" s="3" customFormat="1" ht="12.75" customHeight="1" x14ac:dyDescent="0.2">
      <c r="B43" s="4" t="s">
        <v>151</v>
      </c>
      <c r="C43" s="15">
        <v>86913014</v>
      </c>
      <c r="D43" s="22">
        <f t="shared" si="2"/>
        <v>2.7370731765252393E-3</v>
      </c>
      <c r="F43" s="4" t="s">
        <v>151</v>
      </c>
      <c r="G43" s="15">
        <v>87189262</v>
      </c>
      <c r="H43" s="22">
        <f t="shared" si="4"/>
        <v>2.9931302515235955E-3</v>
      </c>
      <c r="J43" s="4" t="s">
        <v>118</v>
      </c>
      <c r="K43" s="15">
        <v>86841362</v>
      </c>
      <c r="L43" s="22">
        <f t="shared" si="3"/>
        <v>3.0398107466978797E-3</v>
      </c>
      <c r="N43" s="4" t="s">
        <v>151</v>
      </c>
      <c r="O43" s="15">
        <v>88557378</v>
      </c>
      <c r="P43" s="22" t="e">
        <f>O43/#REF!</f>
        <v>#REF!</v>
      </c>
      <c r="R43" s="4" t="s">
        <v>160</v>
      </c>
      <c r="S43" s="15">
        <v>74553125</v>
      </c>
      <c r="T43" s="22" t="e">
        <f>S43/#REF!</f>
        <v>#REF!</v>
      </c>
      <c r="V43" s="4" t="s">
        <v>160</v>
      </c>
      <c r="W43" s="15">
        <v>74299646</v>
      </c>
      <c r="X43" s="22">
        <f>W43/$W$126</f>
        <v>2.7445318339729789E-3</v>
      </c>
      <c r="Z43" s="4" t="s">
        <v>160</v>
      </c>
      <c r="AA43" s="15">
        <v>72796810</v>
      </c>
      <c r="AB43" s="22">
        <f>AA43/$AA$130</f>
        <v>2.7449645325094288E-3</v>
      </c>
      <c r="AD43" s="4" t="s">
        <v>160</v>
      </c>
      <c r="AE43" s="15">
        <v>78912660</v>
      </c>
      <c r="AF43" s="22">
        <f>AE43/$AE$135</f>
        <v>3.0114509678266389E-3</v>
      </c>
      <c r="AH43" s="4" t="s">
        <v>151</v>
      </c>
      <c r="AI43" s="15">
        <v>83243197</v>
      </c>
      <c r="AJ43" s="22">
        <f>AI43/$AI$133</f>
        <v>3.1782760910431958E-3</v>
      </c>
      <c r="AL43" s="4" t="s">
        <v>150</v>
      </c>
      <c r="AM43" s="15">
        <v>81672478</v>
      </c>
      <c r="AN43" s="22">
        <f>AM43/$AM$137</f>
        <v>3.1540463530111344E-3</v>
      </c>
      <c r="AP43" s="4" t="s">
        <v>127</v>
      </c>
      <c r="AQ43" s="15">
        <v>80820791</v>
      </c>
      <c r="AR43" s="22">
        <f>AQ43/$AQ$139</f>
        <v>3.19606131862453E-3</v>
      </c>
      <c r="AT43" s="4" t="s">
        <v>127</v>
      </c>
      <c r="AU43" s="15">
        <v>75337194</v>
      </c>
      <c r="AV43" s="22">
        <f>AU43/$AU$153</f>
        <v>3.020154778371423E-3</v>
      </c>
      <c r="AX43" s="4" t="s">
        <v>161</v>
      </c>
      <c r="AY43" s="15">
        <v>75216047</v>
      </c>
      <c r="AZ43" s="22">
        <f>AY43/$AY$151</f>
        <v>3.1077540508478714E-3</v>
      </c>
      <c r="BB43" s="4" t="s">
        <v>162</v>
      </c>
      <c r="BC43" s="15">
        <v>70362222</v>
      </c>
      <c r="BD43" s="22">
        <f>BC43/$BC$150</f>
        <v>2.9629408173127E-3</v>
      </c>
      <c r="BF43" s="4" t="s">
        <v>154</v>
      </c>
      <c r="BG43" s="15">
        <v>45496</v>
      </c>
      <c r="BH43" s="22">
        <f t="shared" si="5"/>
        <v>2.1344741216124796E-3</v>
      </c>
      <c r="BJ43" s="4" t="s">
        <v>163</v>
      </c>
      <c r="BK43" s="15">
        <v>44878</v>
      </c>
      <c r="BL43" s="22" t="e">
        <f>BK43/#REF!</f>
        <v>#REF!</v>
      </c>
      <c r="BN43" s="4" t="s">
        <v>133</v>
      </c>
      <c r="BO43" s="15">
        <v>44669</v>
      </c>
      <c r="BP43" s="22">
        <f>BO43/$BO$121</f>
        <v>2.1484444327301553E-3</v>
      </c>
      <c r="BR43" s="4" t="s">
        <v>154</v>
      </c>
      <c r="BS43" s="15">
        <v>46182</v>
      </c>
      <c r="BT43" s="22">
        <f>BS43/$BS$125</f>
        <v>2.2608684413666373E-3</v>
      </c>
      <c r="BV43" s="4" t="s">
        <v>148</v>
      </c>
      <c r="BW43" s="15">
        <v>42786</v>
      </c>
      <c r="BX43" s="22">
        <f>BW43/$BW$124</f>
        <v>2.2052235026954535E-3</v>
      </c>
      <c r="BZ43" s="4" t="s">
        <v>164</v>
      </c>
      <c r="CA43" s="15">
        <v>37226</v>
      </c>
      <c r="CB43" s="22">
        <f>CA43/$CA$124</f>
        <v>2.0238875930677852E-3</v>
      </c>
      <c r="CD43" s="4" t="s">
        <v>164</v>
      </c>
      <c r="CE43" s="15">
        <v>42432</v>
      </c>
      <c r="CF43" s="22">
        <f>CE43/$CE$128</f>
        <v>2.4097043756362941E-3</v>
      </c>
    </row>
    <row r="44" spans="2:84" s="3" customFormat="1" ht="12.75" customHeight="1" x14ac:dyDescent="0.2">
      <c r="B44" s="4" t="s">
        <v>172</v>
      </c>
      <c r="C44" s="15">
        <v>80119021</v>
      </c>
      <c r="D44" s="22">
        <f t="shared" si="2"/>
        <v>2.5231160814255318E-3</v>
      </c>
      <c r="F44" s="4" t="s">
        <v>529</v>
      </c>
      <c r="G44" s="15">
        <v>83028709</v>
      </c>
      <c r="H44" s="22">
        <f t="shared" si="4"/>
        <v>2.8503021467580427E-3</v>
      </c>
      <c r="J44" s="4" t="s">
        <v>165</v>
      </c>
      <c r="K44" s="15">
        <v>81640405</v>
      </c>
      <c r="L44" s="22">
        <f t="shared" si="3"/>
        <v>2.8577555069180896E-3</v>
      </c>
      <c r="N44" s="4" t="s">
        <v>165</v>
      </c>
      <c r="O44" s="15">
        <v>71669288</v>
      </c>
      <c r="P44" s="22" t="e">
        <f>O44/#REF!</f>
        <v>#REF!</v>
      </c>
      <c r="R44" s="4" t="s">
        <v>149</v>
      </c>
      <c r="S44" s="15">
        <v>70783113</v>
      </c>
      <c r="T44" s="22" t="e">
        <f>S44/#REF!</f>
        <v>#REF!</v>
      </c>
      <c r="V44" s="4" t="s">
        <v>149</v>
      </c>
      <c r="W44" s="15">
        <v>67855974</v>
      </c>
      <c r="X44" s="22">
        <f>W44/$W$126</f>
        <v>2.5065110104056589E-3</v>
      </c>
      <c r="Z44" s="4" t="s">
        <v>149</v>
      </c>
      <c r="AA44" s="15">
        <v>67743771</v>
      </c>
      <c r="AB44" s="22">
        <f>AA44/$AA$130</f>
        <v>2.5544285346217892E-3</v>
      </c>
      <c r="AD44" s="4" t="s">
        <v>143</v>
      </c>
      <c r="AE44" s="15">
        <v>75669957</v>
      </c>
      <c r="AF44" s="22">
        <f>AE44/$AE$135</f>
        <v>2.8877035097163136E-3</v>
      </c>
      <c r="AH44" s="4" t="s">
        <v>160</v>
      </c>
      <c r="AI44" s="15">
        <v>70572507</v>
      </c>
      <c r="AJ44" s="22">
        <f>AI44/$AI$133</f>
        <v>2.6945014099239674E-3</v>
      </c>
      <c r="AL44" s="4" t="s">
        <v>134</v>
      </c>
      <c r="AM44" s="15">
        <v>77474699</v>
      </c>
      <c r="AN44" s="22">
        <f>AM44/$AM$137</f>
        <v>2.9919355677145657E-3</v>
      </c>
      <c r="AP44" s="4" t="s">
        <v>150</v>
      </c>
      <c r="AQ44" s="15">
        <v>71864939</v>
      </c>
      <c r="AR44" s="22">
        <f>AQ44/$AQ$139</f>
        <v>2.8419018035001839E-3</v>
      </c>
      <c r="AT44" s="4" t="s">
        <v>166</v>
      </c>
      <c r="AU44" s="15">
        <v>74599166</v>
      </c>
      <c r="AV44" s="22">
        <f>AU44/$AU$153</f>
        <v>2.9905683460605529E-3</v>
      </c>
      <c r="AX44" s="4" t="s">
        <v>127</v>
      </c>
      <c r="AY44" s="15">
        <v>71207316</v>
      </c>
      <c r="AZ44" s="22">
        <f>AY44/$AY$151</f>
        <v>2.942122506770456E-3</v>
      </c>
      <c r="BB44" s="4" t="s">
        <v>167</v>
      </c>
      <c r="BC44" s="15">
        <v>69298163</v>
      </c>
      <c r="BD44" s="22">
        <f>BC44/$BC$150</f>
        <v>2.9181334796034258E-3</v>
      </c>
      <c r="BF44" s="4" t="s">
        <v>168</v>
      </c>
      <c r="BG44" s="15">
        <v>44721</v>
      </c>
      <c r="BH44" s="22">
        <f t="shared" si="5"/>
        <v>2.0981144978158891E-3</v>
      </c>
      <c r="BJ44" s="4" t="s">
        <v>154</v>
      </c>
      <c r="BK44" s="15">
        <v>43962</v>
      </c>
      <c r="BL44" s="22" t="e">
        <f>BK44/#REF!</f>
        <v>#REF!</v>
      </c>
      <c r="BN44" s="4" t="s">
        <v>157</v>
      </c>
      <c r="BO44" s="15">
        <v>44628</v>
      </c>
      <c r="BP44" s="22">
        <f>BO44/$BO$121</f>
        <v>2.14647245615262E-3</v>
      </c>
      <c r="BR44" s="4" t="s">
        <v>157</v>
      </c>
      <c r="BS44" s="15">
        <v>41297</v>
      </c>
      <c r="BT44" s="22">
        <f>BS44/$BS$125</f>
        <v>2.0217202378224855E-3</v>
      </c>
      <c r="BV44" s="4" t="s">
        <v>157</v>
      </c>
      <c r="BW44" s="15">
        <v>38121</v>
      </c>
      <c r="BX44" s="22">
        <f>BW44/$BW$124</f>
        <v>1.9647857978369885E-3</v>
      </c>
      <c r="BZ44" s="4" t="s">
        <v>159</v>
      </c>
      <c r="CA44" s="15">
        <v>37041</v>
      </c>
      <c r="CB44" s="22">
        <f>CA44/$CA$124</f>
        <v>2.0138295904696675E-3</v>
      </c>
      <c r="CD44" s="4" t="s">
        <v>154</v>
      </c>
      <c r="CE44" s="15">
        <v>39145</v>
      </c>
      <c r="CF44" s="22">
        <f>CE44/$CE$128</f>
        <v>2.2230363354139031E-3</v>
      </c>
    </row>
    <row r="45" spans="2:84" s="3" customFormat="1" ht="12.75" customHeight="1" x14ac:dyDescent="0.2">
      <c r="B45" s="4" t="s">
        <v>539</v>
      </c>
      <c r="C45" s="15">
        <v>79033656</v>
      </c>
      <c r="D45" s="22">
        <f t="shared" si="2"/>
        <v>2.4889356602030054E-3</v>
      </c>
      <c r="F45" s="4" t="s">
        <v>169</v>
      </c>
      <c r="G45" s="15">
        <v>76104516</v>
      </c>
      <c r="H45" s="22">
        <f t="shared" si="4"/>
        <v>2.6126007250429702E-3</v>
      </c>
      <c r="J45" s="4" t="s">
        <v>169</v>
      </c>
      <c r="K45" s="15">
        <v>73632304</v>
      </c>
      <c r="L45" s="22">
        <f t="shared" si="3"/>
        <v>2.5774384906966943E-3</v>
      </c>
      <c r="N45" s="4" t="s">
        <v>169</v>
      </c>
      <c r="O45" s="15">
        <v>71278102</v>
      </c>
      <c r="P45" s="22" t="e">
        <f>O45/#REF!</f>
        <v>#REF!</v>
      </c>
      <c r="R45" s="4" t="s">
        <v>165</v>
      </c>
      <c r="S45" s="15">
        <v>69327724</v>
      </c>
      <c r="T45" s="22" t="e">
        <f>S45/#REF!</f>
        <v>#REF!</v>
      </c>
      <c r="V45" s="4" t="s">
        <v>169</v>
      </c>
      <c r="W45" s="15">
        <v>66553459</v>
      </c>
      <c r="X45" s="22">
        <f>W45/$W$126</f>
        <v>2.4583978083356612E-3</v>
      </c>
      <c r="Z45" s="4" t="s">
        <v>143</v>
      </c>
      <c r="AA45" s="15">
        <v>67113612</v>
      </c>
      <c r="AB45" s="22">
        <f>AA45/$AA$130</f>
        <v>2.5306669974769387E-3</v>
      </c>
      <c r="AD45" s="4" t="s">
        <v>170</v>
      </c>
      <c r="AE45" s="15">
        <v>70623850</v>
      </c>
      <c r="AF45" s="22">
        <f>AE45/$AE$135</f>
        <v>2.6951348672588577E-3</v>
      </c>
      <c r="AH45" s="4" t="s">
        <v>170</v>
      </c>
      <c r="AI45" s="15">
        <v>67128580</v>
      </c>
      <c r="AJ45" s="22">
        <f>AI45/$AI$133</f>
        <v>2.5630101741488912E-3</v>
      </c>
      <c r="AL45" s="4" t="s">
        <v>160</v>
      </c>
      <c r="AM45" s="15">
        <v>69867601</v>
      </c>
      <c r="AN45" s="22">
        <f>AM45/$AM$137</f>
        <v>2.6981629249413384E-3</v>
      </c>
      <c r="AP45" s="4" t="s">
        <v>134</v>
      </c>
      <c r="AQ45" s="15">
        <v>71446386</v>
      </c>
      <c r="AR45" s="22">
        <f>AQ45/$AQ$139</f>
        <v>2.8253501088614337E-3</v>
      </c>
      <c r="AT45" s="4" t="s">
        <v>161</v>
      </c>
      <c r="AU45" s="15">
        <v>72405170</v>
      </c>
      <c r="AV45" s="22">
        <f>AU45/$AU$153</f>
        <v>2.9026143468297376E-3</v>
      </c>
      <c r="AX45" s="4" t="s">
        <v>167</v>
      </c>
      <c r="AY45" s="15">
        <v>69684866</v>
      </c>
      <c r="AZ45" s="22">
        <f>AY45/$AY$151</f>
        <v>2.8792183746945794E-3</v>
      </c>
      <c r="BB45" s="4" t="s">
        <v>127</v>
      </c>
      <c r="BC45" s="15">
        <v>67390475</v>
      </c>
      <c r="BD45" s="22">
        <f>BC45/$BC$150</f>
        <v>2.837801072791463E-3</v>
      </c>
      <c r="BF45" s="4" t="s">
        <v>171</v>
      </c>
      <c r="BG45" s="15">
        <v>43650</v>
      </c>
      <c r="BH45" s="22">
        <f t="shared" si="5"/>
        <v>2.0478678435111816E-3</v>
      </c>
      <c r="BJ45" s="4" t="s">
        <v>158</v>
      </c>
      <c r="BK45" s="15">
        <v>41168</v>
      </c>
      <c r="BL45" s="22" t="e">
        <f>BK45/#REF!</f>
        <v>#REF!</v>
      </c>
      <c r="BN45" s="4" t="s">
        <v>158</v>
      </c>
      <c r="BO45" s="15">
        <v>42679</v>
      </c>
      <c r="BP45" s="22">
        <f>BO45/$BO$121</f>
        <v>2.0527314232351361E-3</v>
      </c>
      <c r="BR45" s="4" t="s">
        <v>158</v>
      </c>
      <c r="BS45" s="15">
        <v>40727</v>
      </c>
      <c r="BT45" s="22">
        <f>BS45/$BS$125</f>
        <v>1.9938155344406704E-3</v>
      </c>
      <c r="BV45" s="4" t="s">
        <v>158</v>
      </c>
      <c r="BW45" s="15">
        <v>36208</v>
      </c>
      <c r="BX45" s="22">
        <f>BW45/$BW$124</f>
        <v>1.8661882995745567E-3</v>
      </c>
      <c r="BZ45" s="4" t="s">
        <v>157</v>
      </c>
      <c r="CA45" s="15">
        <v>36969</v>
      </c>
      <c r="CB45" s="22">
        <f>CA45/$CA$124</f>
        <v>2.0099151245936433E-3</v>
      </c>
      <c r="CD45" s="4" t="s">
        <v>158</v>
      </c>
      <c r="CE45" s="15">
        <v>37525</v>
      </c>
      <c r="CF45" s="22">
        <f>CE45/$CE$128</f>
        <v>2.131036875371228E-3</v>
      </c>
    </row>
    <row r="46" spans="2:84" s="3" customFormat="1" ht="12.75" customHeight="1" x14ac:dyDescent="0.2">
      <c r="B46" s="4" t="s">
        <v>540</v>
      </c>
      <c r="C46" s="15">
        <v>73697304</v>
      </c>
      <c r="D46" s="22">
        <f t="shared" si="2"/>
        <v>2.3208827386957979E-3</v>
      </c>
      <c r="F46" s="4" t="s">
        <v>172</v>
      </c>
      <c r="G46" s="15">
        <v>75166640</v>
      </c>
      <c r="H46" s="22">
        <f t="shared" si="4"/>
        <v>2.580404271450119E-3</v>
      </c>
      <c r="J46" s="4" t="s">
        <v>172</v>
      </c>
      <c r="K46" s="15">
        <v>70286168</v>
      </c>
      <c r="L46" s="22">
        <f t="shared" si="3"/>
        <v>2.4603097407732114E-3</v>
      </c>
      <c r="N46" s="4" t="s">
        <v>173</v>
      </c>
      <c r="O46" s="15">
        <v>70061398</v>
      </c>
      <c r="P46" s="22" t="e">
        <f>O46/#REF!</f>
        <v>#REF!</v>
      </c>
      <c r="R46" s="4" t="s">
        <v>169</v>
      </c>
      <c r="S46" s="15">
        <v>69268765</v>
      </c>
      <c r="T46" s="22" t="e">
        <f>S46/#REF!</f>
        <v>#REF!</v>
      </c>
      <c r="V46" s="4" t="s">
        <v>145</v>
      </c>
      <c r="W46" s="15">
        <v>65014871</v>
      </c>
      <c r="X46" s="22">
        <f>W46/$W$126</f>
        <v>2.4015643781283512E-3</v>
      </c>
      <c r="Z46" s="4" t="s">
        <v>165</v>
      </c>
      <c r="AA46" s="15">
        <v>64830458</v>
      </c>
      <c r="AB46" s="22">
        <f>AA46/$AA$130</f>
        <v>2.4445756323160611E-3</v>
      </c>
      <c r="AD46" s="4" t="s">
        <v>149</v>
      </c>
      <c r="AE46" s="15">
        <v>66805524</v>
      </c>
      <c r="AF46" s="22">
        <f>AE46/$AE$135</f>
        <v>2.5494205860753616E-3</v>
      </c>
      <c r="AH46" s="4" t="s">
        <v>149</v>
      </c>
      <c r="AI46" s="15">
        <v>64839218</v>
      </c>
      <c r="AJ46" s="22">
        <f>AI46/$AI$133</f>
        <v>2.4756009350690557E-3</v>
      </c>
      <c r="AL46" s="4" t="s">
        <v>170</v>
      </c>
      <c r="AM46" s="15">
        <v>65319290</v>
      </c>
      <c r="AN46" s="22">
        <f>AM46/$AM$137</f>
        <v>2.5225152150492687E-3</v>
      </c>
      <c r="AP46" s="4" t="s">
        <v>167</v>
      </c>
      <c r="AQ46" s="15">
        <v>69794871</v>
      </c>
      <c r="AR46" s="22">
        <f>AQ46/$AQ$139</f>
        <v>2.7600408840528297E-3</v>
      </c>
      <c r="AT46" s="4" t="s">
        <v>117</v>
      </c>
      <c r="AU46" s="15">
        <v>69995197</v>
      </c>
      <c r="AV46" s="22">
        <f>AU46/$AU$153</f>
        <v>2.8060021545612528E-3</v>
      </c>
      <c r="AX46" s="4" t="s">
        <v>117</v>
      </c>
      <c r="AY46" s="15">
        <v>68970575</v>
      </c>
      <c r="AZ46" s="22">
        <f>AY46/$AY$151</f>
        <v>2.8497055135795284E-3</v>
      </c>
      <c r="BB46" s="4" t="s">
        <v>174</v>
      </c>
      <c r="BC46" s="15">
        <v>64643773</v>
      </c>
      <c r="BD46" s="22">
        <f>BC46/$BC$150</f>
        <v>2.7221379337167132E-3</v>
      </c>
      <c r="BF46" s="4" t="s">
        <v>175</v>
      </c>
      <c r="BG46" s="15">
        <v>41620</v>
      </c>
      <c r="BH46" s="22">
        <f t="shared" si="5"/>
        <v>1.9526290869859195E-3</v>
      </c>
      <c r="BJ46" s="4" t="s">
        <v>171</v>
      </c>
      <c r="BK46" s="15">
        <v>39775</v>
      </c>
      <c r="BL46" s="22" t="e">
        <f>BK46/#REF!</f>
        <v>#REF!</v>
      </c>
      <c r="BN46" s="4" t="s">
        <v>176</v>
      </c>
      <c r="BO46" s="15">
        <v>38122</v>
      </c>
      <c r="BP46" s="22">
        <f>BO46/$BO$121</f>
        <v>1.833553441190512E-3</v>
      </c>
      <c r="BR46" s="4" t="s">
        <v>176</v>
      </c>
      <c r="BS46" s="15">
        <v>37118</v>
      </c>
      <c r="BT46" s="22">
        <f>BS46/$BS$125</f>
        <v>1.8171347019758097E-3</v>
      </c>
      <c r="BV46" s="4" t="s">
        <v>164</v>
      </c>
      <c r="BW46" s="15">
        <v>34279</v>
      </c>
      <c r="BX46" s="22">
        <f>BW46/$BW$124</f>
        <v>1.7667661489481946E-3</v>
      </c>
      <c r="BZ46" s="4" t="s">
        <v>133</v>
      </c>
      <c r="CA46" s="15">
        <v>31970</v>
      </c>
      <c r="CB46" s="22">
        <f>CA46/$CA$124</f>
        <v>1.7381315841180115E-3</v>
      </c>
      <c r="CD46" s="4" t="s">
        <v>177</v>
      </c>
      <c r="CE46" s="15">
        <v>36035</v>
      </c>
      <c r="CF46" s="22">
        <f>CE46/$CE$128</f>
        <v>2.0464200880480265E-3</v>
      </c>
    </row>
    <row r="47" spans="2:84" s="3" customFormat="1" ht="12.75" customHeight="1" x14ac:dyDescent="0.2">
      <c r="B47" s="4" t="s">
        <v>212</v>
      </c>
      <c r="C47" s="15">
        <v>72240551</v>
      </c>
      <c r="D47" s="22">
        <f t="shared" si="2"/>
        <v>2.275006530086548E-3</v>
      </c>
      <c r="F47" s="4" t="s">
        <v>160</v>
      </c>
      <c r="G47" s="15">
        <v>68156346</v>
      </c>
      <c r="H47" s="22">
        <f t="shared" si="4"/>
        <v>2.3397470785554899E-3</v>
      </c>
      <c r="J47" s="4" t="s">
        <v>160</v>
      </c>
      <c r="K47" s="15">
        <v>68246402</v>
      </c>
      <c r="L47" s="22">
        <f t="shared" si="3"/>
        <v>2.3889094026768448E-3</v>
      </c>
      <c r="N47" s="4" t="s">
        <v>160</v>
      </c>
      <c r="O47" s="15">
        <v>64762027</v>
      </c>
      <c r="P47" s="22" t="e">
        <f>O47/#REF!</f>
        <v>#REF!</v>
      </c>
      <c r="R47" s="4" t="s">
        <v>173</v>
      </c>
      <c r="S47" s="15">
        <v>63839179</v>
      </c>
      <c r="T47" s="22" t="e">
        <f>S47/#REF!</f>
        <v>#REF!</v>
      </c>
      <c r="V47" s="4" t="s">
        <v>165</v>
      </c>
      <c r="W47" s="15">
        <v>62985952</v>
      </c>
      <c r="X47" s="22">
        <f>W47/$W$126</f>
        <v>2.3266187615092276E-3</v>
      </c>
      <c r="Z47" s="4" t="s">
        <v>169</v>
      </c>
      <c r="AA47" s="15">
        <v>63485820</v>
      </c>
      <c r="AB47" s="22">
        <f>AA47/$AA$130</f>
        <v>2.3938730861596509E-3</v>
      </c>
      <c r="AD47" s="4" t="s">
        <v>169</v>
      </c>
      <c r="AE47" s="15">
        <v>60202726</v>
      </c>
      <c r="AF47" s="22">
        <f>AE47/$AE$135</f>
        <v>2.2974457771224787E-3</v>
      </c>
      <c r="AH47" s="4" t="s">
        <v>169</v>
      </c>
      <c r="AI47" s="15">
        <v>57089353</v>
      </c>
      <c r="AJ47" s="22">
        <f>AI47/$AI$133</f>
        <v>2.1797063571816584E-3</v>
      </c>
      <c r="AL47" s="4" t="s">
        <v>149</v>
      </c>
      <c r="AM47" s="15">
        <v>63546521</v>
      </c>
      <c r="AN47" s="22">
        <f>AM47/$AM$137</f>
        <v>2.4540540181307523E-3</v>
      </c>
      <c r="AP47" s="4" t="s">
        <v>170</v>
      </c>
      <c r="AQ47" s="15">
        <v>63763080</v>
      </c>
      <c r="AR47" s="22">
        <f>AQ47/$AQ$139</f>
        <v>2.5215134747241142E-3</v>
      </c>
      <c r="AT47" s="4" t="s">
        <v>150</v>
      </c>
      <c r="AU47" s="15">
        <v>68495402</v>
      </c>
      <c r="AV47" s="22">
        <f>AU47/$AU$153</f>
        <v>2.7458776291398846E-3</v>
      </c>
      <c r="AX47" s="4" t="s">
        <v>150</v>
      </c>
      <c r="AY47" s="15">
        <v>64149204</v>
      </c>
      <c r="AZ47" s="22">
        <f>AY47/$AY$151</f>
        <v>2.6504975539284386E-3</v>
      </c>
      <c r="BB47" s="4" t="s">
        <v>150</v>
      </c>
      <c r="BC47" s="15">
        <v>61705458</v>
      </c>
      <c r="BD47" s="22">
        <f>BC47/$BC$150</f>
        <v>2.5984060048469546E-3</v>
      </c>
      <c r="BF47" s="4" t="s">
        <v>178</v>
      </c>
      <c r="BG47" s="15">
        <v>40880</v>
      </c>
      <c r="BH47" s="22">
        <f t="shared" si="5"/>
        <v>1.9179115107156269E-3</v>
      </c>
      <c r="BJ47" s="4" t="s">
        <v>168</v>
      </c>
      <c r="BK47" s="15">
        <v>39151</v>
      </c>
      <c r="BL47" s="22" t="e">
        <f>BK47/#REF!</f>
        <v>#REF!</v>
      </c>
      <c r="BN47" s="4" t="s">
        <v>171</v>
      </c>
      <c r="BO47" s="15">
        <v>37039</v>
      </c>
      <c r="BP47" s="22">
        <f>BO47/$BO$121</f>
        <v>1.7814644013497555E-3</v>
      </c>
      <c r="BR47" s="4" t="s">
        <v>179</v>
      </c>
      <c r="BS47" s="15">
        <v>33629</v>
      </c>
      <c r="BT47" s="22">
        <f>BS47/$BS$125</f>
        <v>1.6463285439071206E-3</v>
      </c>
      <c r="BV47" s="4" t="s">
        <v>180</v>
      </c>
      <c r="BW47" s="15">
        <v>33239</v>
      </c>
      <c r="BX47" s="22">
        <f>BW47/$BW$124</f>
        <v>1.7131637452927168E-3</v>
      </c>
      <c r="BZ47" s="4" t="s">
        <v>179</v>
      </c>
      <c r="CA47" s="15">
        <v>30644</v>
      </c>
      <c r="CB47" s="22">
        <f>CA47/$CA$124</f>
        <v>1.6660401709012308E-3</v>
      </c>
      <c r="CD47" s="4" t="s">
        <v>148</v>
      </c>
      <c r="CE47" s="15">
        <v>34669</v>
      </c>
      <c r="CF47" s="22">
        <f>CE47/$CE$128</f>
        <v>1.9688452347034003E-3</v>
      </c>
    </row>
    <row r="48" spans="2:84" s="3" customFormat="1" ht="12.75" customHeight="1" x14ac:dyDescent="0.2">
      <c r="B48" s="4" t="s">
        <v>193</v>
      </c>
      <c r="C48" s="15">
        <v>65793726</v>
      </c>
      <c r="D48" s="22">
        <f t="shared" si="2"/>
        <v>2.0719824837538282E-3</v>
      </c>
      <c r="F48" s="4" t="s">
        <v>193</v>
      </c>
      <c r="G48" s="15">
        <v>63313471</v>
      </c>
      <c r="H48" s="22">
        <f t="shared" si="4"/>
        <v>2.1734954629970588E-3</v>
      </c>
      <c r="J48" s="4" t="s">
        <v>181</v>
      </c>
      <c r="K48" s="15">
        <v>64344751</v>
      </c>
      <c r="L48" s="22">
        <f t="shared" si="3"/>
        <v>2.2523353051901599E-3</v>
      </c>
      <c r="N48" s="4" t="s">
        <v>182</v>
      </c>
      <c r="O48" s="15">
        <v>64159599</v>
      </c>
      <c r="P48" s="22" t="e">
        <f>O48/#REF!</f>
        <v>#REF!</v>
      </c>
      <c r="R48" s="4" t="s">
        <v>182</v>
      </c>
      <c r="S48" s="15">
        <v>60275277</v>
      </c>
      <c r="T48" s="22" t="e">
        <f>S48/#REF!</f>
        <v>#REF!</v>
      </c>
      <c r="V48" s="4" t="s">
        <v>173</v>
      </c>
      <c r="W48" s="15">
        <v>59230022</v>
      </c>
      <c r="X48" s="22">
        <f>W48/$W$126</f>
        <v>2.187879615279996E-3</v>
      </c>
      <c r="Z48" s="4" t="s">
        <v>170</v>
      </c>
      <c r="AA48" s="15">
        <v>60553607</v>
      </c>
      <c r="AB48" s="22">
        <f>AA48/$AA$130</f>
        <v>2.2833075176029644E-3</v>
      </c>
      <c r="AD48" s="4" t="s">
        <v>165</v>
      </c>
      <c r="AE48" s="15">
        <v>59204499</v>
      </c>
      <c r="AF48" s="22">
        <f>AE48/$AE$135</f>
        <v>2.2593516149783987E-3</v>
      </c>
      <c r="AH48" s="4" t="s">
        <v>165</v>
      </c>
      <c r="AI48" s="15">
        <v>52491764</v>
      </c>
      <c r="AJ48" s="22">
        <f>AI48/$AI$133</f>
        <v>2.0041676018027269E-3</v>
      </c>
      <c r="AL48" s="4" t="s">
        <v>183</v>
      </c>
      <c r="AM48" s="15">
        <v>55927530</v>
      </c>
      <c r="AN48" s="22">
        <f>AM48/$AM$137</f>
        <v>2.1598220887753747E-3</v>
      </c>
      <c r="AP48" s="4" t="s">
        <v>149</v>
      </c>
      <c r="AQ48" s="15">
        <v>62318086</v>
      </c>
      <c r="AR48" s="22">
        <f>AQ48/$AQ$139</f>
        <v>2.4643711308803802E-3</v>
      </c>
      <c r="AT48" s="4" t="s">
        <v>167</v>
      </c>
      <c r="AU48" s="15">
        <v>65485079</v>
      </c>
      <c r="AV48" s="22">
        <f>AU48/$AU$153</f>
        <v>2.6251983084727066E-3</v>
      </c>
      <c r="AX48" s="4" t="s">
        <v>134</v>
      </c>
      <c r="AY48" s="15">
        <v>58450945</v>
      </c>
      <c r="AZ48" s="22">
        <f>AY48/$AY$151</f>
        <v>2.4150585991262762E-3</v>
      </c>
      <c r="BB48" s="4" t="s">
        <v>184</v>
      </c>
      <c r="BC48" s="15">
        <v>54743639</v>
      </c>
      <c r="BD48" s="22">
        <f>BC48/$BC$150</f>
        <v>2.3052450288072396E-3</v>
      </c>
      <c r="BF48" s="4" t="s">
        <v>163</v>
      </c>
      <c r="BG48" s="15">
        <v>40853</v>
      </c>
      <c r="BH48" s="22">
        <f t="shared" si="5"/>
        <v>1.9166447883381971E-3</v>
      </c>
      <c r="BJ48" s="4" t="s">
        <v>126</v>
      </c>
      <c r="BK48" s="15">
        <v>37907</v>
      </c>
      <c r="BL48" s="22" t="e">
        <f>BK48/#REF!</f>
        <v>#REF!</v>
      </c>
      <c r="BN48" s="4" t="s">
        <v>126</v>
      </c>
      <c r="BO48" s="15">
        <v>36865</v>
      </c>
      <c r="BP48" s="22">
        <f>BO48/$BO$121</f>
        <v>1.7730955251426532E-3</v>
      </c>
      <c r="BR48" s="4" t="s">
        <v>185</v>
      </c>
      <c r="BS48" s="15">
        <v>33128</v>
      </c>
      <c r="BT48" s="22">
        <f>BS48/$BS$125</f>
        <v>1.6218017783031042E-3</v>
      </c>
      <c r="BV48" s="4" t="s">
        <v>176</v>
      </c>
      <c r="BW48" s="15">
        <v>33083</v>
      </c>
      <c r="BX48" s="22">
        <f>BW48/$BW$124</f>
        <v>1.7051233847443952E-3</v>
      </c>
      <c r="BZ48" s="4" t="s">
        <v>186</v>
      </c>
      <c r="CA48" s="15">
        <v>28620</v>
      </c>
      <c r="CB48" s="22">
        <f>CA48/$CA$124</f>
        <v>1.5560001857196587E-3</v>
      </c>
      <c r="CD48" s="4" t="s">
        <v>187</v>
      </c>
      <c r="CE48" s="15">
        <v>31877</v>
      </c>
      <c r="CF48" s="22">
        <f>CE48/$CE$128</f>
        <v>1.8102881406051599E-3</v>
      </c>
    </row>
    <row r="49" spans="2:84" s="3" customFormat="1" ht="12.75" customHeight="1" x14ac:dyDescent="0.2">
      <c r="B49" s="4" t="s">
        <v>188</v>
      </c>
      <c r="C49" s="15">
        <v>65499016</v>
      </c>
      <c r="D49" s="22">
        <f t="shared" si="2"/>
        <v>2.0627014474771002E-3</v>
      </c>
      <c r="F49" s="4" t="s">
        <v>197</v>
      </c>
      <c r="G49" s="15">
        <v>63027135</v>
      </c>
      <c r="H49" s="22">
        <f t="shared" si="4"/>
        <v>2.1636658013616588E-3</v>
      </c>
      <c r="J49" s="4" t="s">
        <v>188</v>
      </c>
      <c r="K49" s="15">
        <v>60101510</v>
      </c>
      <c r="L49" s="22">
        <f t="shared" si="3"/>
        <v>2.1038041295433629E-3</v>
      </c>
      <c r="N49" s="4" t="s">
        <v>172</v>
      </c>
      <c r="O49" s="15">
        <v>63820785</v>
      </c>
      <c r="P49" s="22" t="e">
        <f>O49/#REF!</f>
        <v>#REF!</v>
      </c>
      <c r="R49" s="4" t="s">
        <v>172</v>
      </c>
      <c r="S49" s="15">
        <v>57531680</v>
      </c>
      <c r="T49" s="22" t="e">
        <f>S49/#REF!</f>
        <v>#REF!</v>
      </c>
      <c r="V49" s="4" t="s">
        <v>182</v>
      </c>
      <c r="W49" s="15">
        <v>56008188</v>
      </c>
      <c r="X49" s="22">
        <f>W49/$W$126</f>
        <v>2.0688692773737226E-3</v>
      </c>
      <c r="Z49" s="4" t="s">
        <v>161</v>
      </c>
      <c r="AA49" s="15">
        <v>54723094</v>
      </c>
      <c r="AB49" s="22">
        <f>AA49/$AA$130</f>
        <v>2.0634551450699492E-3</v>
      </c>
      <c r="AD49" s="4" t="s">
        <v>161</v>
      </c>
      <c r="AE49" s="15">
        <v>51276276</v>
      </c>
      <c r="AF49" s="22">
        <f>AE49/$AE$135</f>
        <v>1.9567961717010408E-3</v>
      </c>
      <c r="AH49" s="4" t="s">
        <v>183</v>
      </c>
      <c r="AI49" s="15">
        <v>52474877</v>
      </c>
      <c r="AJ49" s="22">
        <f>AI49/$AI$133</f>
        <v>2.0035228458312633E-3</v>
      </c>
      <c r="AL49" s="4" t="s">
        <v>169</v>
      </c>
      <c r="AM49" s="15">
        <v>53933940</v>
      </c>
      <c r="AN49" s="22">
        <f>AM49/$AM$137</f>
        <v>2.0828331761957967E-3</v>
      </c>
      <c r="AP49" s="4" t="s">
        <v>161</v>
      </c>
      <c r="AQ49" s="15">
        <v>59585858</v>
      </c>
      <c r="AR49" s="22">
        <f>AQ49/$AQ$139</f>
        <v>2.3563250685192379E-3</v>
      </c>
      <c r="AT49" s="4" t="s">
        <v>134</v>
      </c>
      <c r="AU49" s="15">
        <v>65301954</v>
      </c>
      <c r="AV49" s="22">
        <f>AU49/$AU$153</f>
        <v>2.6178571026960582E-3</v>
      </c>
      <c r="AX49" s="4" t="s">
        <v>149</v>
      </c>
      <c r="AY49" s="15">
        <v>57140117</v>
      </c>
      <c r="AZ49" s="22">
        <f>AY49/$AY$151</f>
        <v>2.3608982013196109E-3</v>
      </c>
      <c r="BB49" s="4" t="s">
        <v>165</v>
      </c>
      <c r="BC49" s="15">
        <v>52504693</v>
      </c>
      <c r="BD49" s="22">
        <f>BC49/$BC$150</f>
        <v>2.2109634057630016E-3</v>
      </c>
      <c r="BF49" s="4" t="s">
        <v>158</v>
      </c>
      <c r="BG49" s="15">
        <v>40358</v>
      </c>
      <c r="BH49" s="22">
        <f t="shared" si="5"/>
        <v>1.893421544751988E-3</v>
      </c>
      <c r="BJ49" s="4" t="s">
        <v>176</v>
      </c>
      <c r="BK49" s="15">
        <v>34747</v>
      </c>
      <c r="BL49" s="22" t="e">
        <f>BK49/#REF!</f>
        <v>#REF!</v>
      </c>
      <c r="BN49" s="4" t="s">
        <v>163</v>
      </c>
      <c r="BO49" s="15">
        <v>34070</v>
      </c>
      <c r="BP49" s="22">
        <f>BO49/$BO$121</f>
        <v>1.6386644389423627E-3</v>
      </c>
      <c r="BR49" s="4" t="s">
        <v>126</v>
      </c>
      <c r="BS49" s="15">
        <v>33017</v>
      </c>
      <c r="BT49" s="22">
        <f>BS49/$BS$125</f>
        <v>1.6163677044866455E-3</v>
      </c>
      <c r="BV49" s="4" t="s">
        <v>179</v>
      </c>
      <c r="BW49" s="15">
        <v>31045</v>
      </c>
      <c r="BX49" s="22">
        <f>BW49/$BW$124</f>
        <v>1.6000832898887571E-3</v>
      </c>
      <c r="BZ49" s="4" t="s">
        <v>177</v>
      </c>
      <c r="CA49" s="15">
        <v>27562</v>
      </c>
      <c r="CB49" s="22">
        <f>CA49/$CA$124</f>
        <v>1.4984792843747462E-3</v>
      </c>
      <c r="CD49" s="4" t="s">
        <v>185</v>
      </c>
      <c r="CE49" s="15">
        <v>31813</v>
      </c>
      <c r="CF49" s="22">
        <f>CE49/$CE$128</f>
        <v>1.8066535940355728E-3</v>
      </c>
    </row>
    <row r="50" spans="2:84" s="3" customFormat="1" ht="12.75" customHeight="1" x14ac:dyDescent="0.2">
      <c r="B50" s="4" t="s">
        <v>197</v>
      </c>
      <c r="C50" s="15">
        <v>65192827</v>
      </c>
      <c r="D50" s="22">
        <f t="shared" si="2"/>
        <v>2.0530589134045035E-3</v>
      </c>
      <c r="F50" s="4" t="s">
        <v>188</v>
      </c>
      <c r="G50" s="15">
        <v>62222759</v>
      </c>
      <c r="H50" s="22">
        <f t="shared" si="4"/>
        <v>2.1360522846971919E-3</v>
      </c>
      <c r="J50" s="4" t="s">
        <v>182</v>
      </c>
      <c r="K50" s="15">
        <v>59648753</v>
      </c>
      <c r="L50" s="22">
        <f t="shared" si="3"/>
        <v>2.0879557416030323E-3</v>
      </c>
      <c r="N50" s="4" t="s">
        <v>188</v>
      </c>
      <c r="O50" s="15">
        <v>56449587</v>
      </c>
      <c r="P50" s="22" t="e">
        <f>O50/#REF!</f>
        <v>#REF!</v>
      </c>
      <c r="R50" s="4" t="s">
        <v>188</v>
      </c>
      <c r="S50" s="15">
        <v>53754951</v>
      </c>
      <c r="T50" s="22" t="e">
        <f>S50/#REF!</f>
        <v>#REF!</v>
      </c>
      <c r="V50" s="4" t="s">
        <v>188</v>
      </c>
      <c r="W50" s="15">
        <v>52700397</v>
      </c>
      <c r="X50" s="22">
        <f>W50/$W$126</f>
        <v>1.9466838002096818E-3</v>
      </c>
      <c r="Z50" s="4" t="s">
        <v>188</v>
      </c>
      <c r="AA50" s="15">
        <v>50551590</v>
      </c>
      <c r="AB50" s="22">
        <f>AA50/$AA$130</f>
        <v>1.9061593717081603E-3</v>
      </c>
      <c r="AD50" s="4" t="s">
        <v>189</v>
      </c>
      <c r="AE50" s="15">
        <v>51218572</v>
      </c>
      <c r="AF50" s="22">
        <f>AE50/$AE$135</f>
        <v>1.9545940818633967E-3</v>
      </c>
      <c r="AH50" s="4" t="s">
        <v>161</v>
      </c>
      <c r="AI50" s="15">
        <v>50065530</v>
      </c>
      <c r="AJ50" s="22">
        <f>AI50/$AI$133</f>
        <v>1.9115325061867319E-3</v>
      </c>
      <c r="AL50" s="4" t="s">
        <v>166</v>
      </c>
      <c r="AM50" s="15">
        <v>53899495</v>
      </c>
      <c r="AN50" s="22">
        <f>AM50/$AM$137</f>
        <v>2.0815029713423397E-3</v>
      </c>
      <c r="AP50" s="4" t="s">
        <v>190</v>
      </c>
      <c r="AQ50" s="15">
        <v>56465625</v>
      </c>
      <c r="AR50" s="22">
        <f>AQ50/$AQ$139</f>
        <v>2.2329353333656217E-3</v>
      </c>
      <c r="AT50" s="4" t="s">
        <v>149</v>
      </c>
      <c r="AU50" s="15">
        <v>60423115</v>
      </c>
      <c r="AV50" s="22">
        <f>AU50/$AU$153</f>
        <v>2.4222717863813191E-3</v>
      </c>
      <c r="AX50" s="4" t="s">
        <v>165</v>
      </c>
      <c r="AY50" s="15">
        <v>53489824</v>
      </c>
      <c r="AZ50" s="22">
        <f>AY50/$AY$151</f>
        <v>2.210076490926726E-3</v>
      </c>
      <c r="BB50" s="4" t="s">
        <v>191</v>
      </c>
      <c r="BC50" s="15">
        <v>51483018</v>
      </c>
      <c r="BD50" s="22">
        <f>BC50/$BC$150</f>
        <v>2.1679408508538068E-3</v>
      </c>
      <c r="BF50" s="4" t="s">
        <v>192</v>
      </c>
      <c r="BG50" s="15">
        <v>37658</v>
      </c>
      <c r="BH50" s="22">
        <f t="shared" si="5"/>
        <v>1.7667493070090282E-3</v>
      </c>
      <c r="BJ50" s="4" t="s">
        <v>186</v>
      </c>
      <c r="BK50" s="15">
        <v>32603</v>
      </c>
      <c r="BL50" s="22" t="e">
        <f>BK50/#REF!</f>
        <v>#REF!</v>
      </c>
      <c r="BN50" s="4" t="s">
        <v>168</v>
      </c>
      <c r="BO50" s="15">
        <v>33293</v>
      </c>
      <c r="BP50" s="22">
        <f>BO50/$BO$121</f>
        <v>1.6012930779485787E-3</v>
      </c>
      <c r="BR50" s="4" t="s">
        <v>138</v>
      </c>
      <c r="BS50" s="15">
        <v>31554</v>
      </c>
      <c r="BT50" s="22">
        <f>BS50/$BS$125</f>
        <v>1.5447456324733202E-3</v>
      </c>
      <c r="BV50" s="4" t="s">
        <v>186</v>
      </c>
      <c r="BW50" s="15">
        <v>30134</v>
      </c>
      <c r="BX50" s="22">
        <f>BW50/$BW$124</f>
        <v>1.5531296459174683E-3</v>
      </c>
      <c r="BZ50" s="4" t="s">
        <v>175</v>
      </c>
      <c r="CA50" s="15">
        <v>26519</v>
      </c>
      <c r="CB50" s="22">
        <f>CA50/$CA$124</f>
        <v>1.4417738967540052E-3</v>
      </c>
      <c r="CD50" s="4" t="s">
        <v>157</v>
      </c>
      <c r="CE50" s="15">
        <v>31511</v>
      </c>
      <c r="CF50" s="22">
        <f>CE50/$CE$128</f>
        <v>1.7895030774103334E-3</v>
      </c>
    </row>
    <row r="51" spans="2:84" s="3" customFormat="1" ht="12.75" customHeight="1" x14ac:dyDescent="0.2">
      <c r="B51" s="4" t="s">
        <v>160</v>
      </c>
      <c r="C51" s="15">
        <v>59123451</v>
      </c>
      <c r="D51" s="22">
        <f t="shared" si="2"/>
        <v>1.8619215280660311E-3</v>
      </c>
      <c r="F51" s="4" t="s">
        <v>201</v>
      </c>
      <c r="G51" s="15">
        <v>54648832</v>
      </c>
      <c r="H51" s="22">
        <f t="shared" si="4"/>
        <v>1.8760460694073856E-3</v>
      </c>
      <c r="J51" s="4" t="s">
        <v>193</v>
      </c>
      <c r="K51" s="15">
        <v>59196816</v>
      </c>
      <c r="L51" s="22">
        <f t="shared" si="3"/>
        <v>2.072136057091055E-3</v>
      </c>
      <c r="N51" s="4" t="s">
        <v>193</v>
      </c>
      <c r="O51" s="15">
        <v>55601283</v>
      </c>
      <c r="P51" s="22" t="e">
        <f>O51/#REF!</f>
        <v>#REF!</v>
      </c>
      <c r="R51" s="4" t="s">
        <v>193</v>
      </c>
      <c r="S51" s="15">
        <v>52885028</v>
      </c>
      <c r="T51" s="22" t="e">
        <f>S51/#REF!</f>
        <v>#REF!</v>
      </c>
      <c r="V51" s="4" t="s">
        <v>172</v>
      </c>
      <c r="W51" s="15">
        <v>52005069</v>
      </c>
      <c r="X51" s="22">
        <f>W51/$W$126</f>
        <v>1.9209992924927436E-3</v>
      </c>
      <c r="Z51" s="4" t="s">
        <v>189</v>
      </c>
      <c r="AA51" s="15">
        <v>50204741</v>
      </c>
      <c r="AB51" s="22">
        <f>AA51/$AA$130</f>
        <v>1.8930806639579666E-3</v>
      </c>
      <c r="AD51" s="4" t="s">
        <v>191</v>
      </c>
      <c r="AE51" s="15">
        <v>50245298</v>
      </c>
      <c r="AF51" s="22">
        <f>AE51/$AE$135</f>
        <v>1.9174521716900416E-3</v>
      </c>
      <c r="AH51" s="4" t="s">
        <v>189</v>
      </c>
      <c r="AI51" s="15">
        <v>48628911</v>
      </c>
      <c r="AJ51" s="22">
        <f>AI51/$AI$133</f>
        <v>1.8566815155449574E-3</v>
      </c>
      <c r="AL51" s="4" t="s">
        <v>161</v>
      </c>
      <c r="AM51" s="15">
        <v>51528435</v>
      </c>
      <c r="AN51" s="22">
        <f>AM51/$AM$137</f>
        <v>1.9899368363492202E-3</v>
      </c>
      <c r="AP51" s="4" t="s">
        <v>169</v>
      </c>
      <c r="AQ51" s="15">
        <v>51948914</v>
      </c>
      <c r="AR51" s="22">
        <f>AQ51/$AQ$139</f>
        <v>2.054321821472303E-3</v>
      </c>
      <c r="AT51" s="4" t="s">
        <v>191</v>
      </c>
      <c r="AU51" s="15">
        <v>53926476</v>
      </c>
      <c r="AV51" s="22">
        <f>AU51/$AU$153</f>
        <v>2.1618313017091116E-3</v>
      </c>
      <c r="AX51" s="4" t="s">
        <v>166</v>
      </c>
      <c r="AY51" s="15">
        <v>51708600</v>
      </c>
      <c r="AZ51" s="22">
        <f>AY51/$AY$151</f>
        <v>2.1364804124001922E-3</v>
      </c>
      <c r="BB51" s="4" t="s">
        <v>134</v>
      </c>
      <c r="BC51" s="15">
        <v>51462084</v>
      </c>
      <c r="BD51" s="22">
        <f>BC51/$BC$150</f>
        <v>2.1670593237884789E-3</v>
      </c>
      <c r="BF51" s="4" t="s">
        <v>194</v>
      </c>
      <c r="BG51" s="15">
        <v>34084</v>
      </c>
      <c r="BH51" s="22">
        <f t="shared" si="5"/>
        <v>1.5990727967522364E-3</v>
      </c>
      <c r="BJ51" s="4" t="s">
        <v>195</v>
      </c>
      <c r="BK51" s="15">
        <v>32464</v>
      </c>
      <c r="BL51" s="22" t="e">
        <f>BK51/#REF!</f>
        <v>#REF!</v>
      </c>
      <c r="BN51" s="4" t="s">
        <v>186</v>
      </c>
      <c r="BO51" s="15">
        <v>32073</v>
      </c>
      <c r="BP51" s="22">
        <f>BO51/$BO$121</f>
        <v>1.5426147505194715E-3</v>
      </c>
      <c r="BR51" s="4" t="s">
        <v>186</v>
      </c>
      <c r="BS51" s="15">
        <v>31387</v>
      </c>
      <c r="BT51" s="22">
        <f>BS51/$BS$125</f>
        <v>1.536570043938648E-3</v>
      </c>
      <c r="BV51" s="4" t="s">
        <v>177</v>
      </c>
      <c r="BW51" s="15">
        <v>29450</v>
      </c>
      <c r="BX51" s="22">
        <f>BW51/$BW$124</f>
        <v>1.5178757573594424E-3</v>
      </c>
      <c r="BZ51" s="4" t="s">
        <v>196</v>
      </c>
      <c r="CA51" s="15">
        <v>24546</v>
      </c>
      <c r="CB51" s="22">
        <f>CA51/$CA$124</f>
        <v>1.3345066582346173E-3</v>
      </c>
      <c r="CD51" s="4" t="s">
        <v>171</v>
      </c>
      <c r="CE51" s="15">
        <v>29295</v>
      </c>
      <c r="CF51" s="22">
        <f>CE51/$CE$128</f>
        <v>1.6636569024383776E-3</v>
      </c>
    </row>
    <row r="52" spans="2:84" s="3" customFormat="1" ht="12.75" customHeight="1" x14ac:dyDescent="0.2">
      <c r="B52" s="4" t="s">
        <v>201</v>
      </c>
      <c r="C52" s="15">
        <v>56243060</v>
      </c>
      <c r="D52" s="22">
        <f t="shared" si="2"/>
        <v>1.7712119716812448E-3</v>
      </c>
      <c r="F52" s="4" t="s">
        <v>212</v>
      </c>
      <c r="G52" s="15">
        <v>54409677</v>
      </c>
      <c r="H52" s="22">
        <f t="shared" si="4"/>
        <v>1.867836089773619E-3</v>
      </c>
      <c r="J52" s="4" t="s">
        <v>197</v>
      </c>
      <c r="K52" s="15">
        <v>58985818</v>
      </c>
      <c r="L52" s="22">
        <f t="shared" si="3"/>
        <v>2.0647502449255141E-3</v>
      </c>
      <c r="N52" s="4" t="s">
        <v>198</v>
      </c>
      <c r="O52" s="15">
        <v>49737738</v>
      </c>
      <c r="P52" s="22" t="e">
        <f>O52/#REF!</f>
        <v>#REF!</v>
      </c>
      <c r="R52" s="4" t="s">
        <v>189</v>
      </c>
      <c r="S52" s="15">
        <v>51177207</v>
      </c>
      <c r="T52" s="22" t="e">
        <f>S52/#REF!</f>
        <v>#REF!</v>
      </c>
      <c r="V52" s="4" t="s">
        <v>189</v>
      </c>
      <c r="W52" s="15">
        <v>51392960</v>
      </c>
      <c r="X52" s="22">
        <f>W52/$W$126</f>
        <v>1.8983887858913884E-3</v>
      </c>
      <c r="Z52" s="4" t="s">
        <v>191</v>
      </c>
      <c r="AA52" s="15">
        <v>49551902</v>
      </c>
      <c r="AB52" s="22">
        <f>AA52/$AA$130</f>
        <v>1.8684639273119663E-3</v>
      </c>
      <c r="AD52" s="4" t="s">
        <v>183</v>
      </c>
      <c r="AE52" s="15">
        <v>47381129</v>
      </c>
      <c r="AF52" s="22">
        <f>AE52/$AE$135</f>
        <v>1.8081502611085323E-3</v>
      </c>
      <c r="AH52" s="4" t="s">
        <v>191</v>
      </c>
      <c r="AI52" s="15">
        <v>48381645</v>
      </c>
      <c r="AJ52" s="22">
        <f>AI52/$AI$133</f>
        <v>1.8472407486805147E-3</v>
      </c>
      <c r="AL52" s="4" t="s">
        <v>165</v>
      </c>
      <c r="AM52" s="15">
        <v>49700929</v>
      </c>
      <c r="AN52" s="22">
        <f>AM52/$AM$137</f>
        <v>1.9193617935005637E-3</v>
      </c>
      <c r="AP52" s="4" t="s">
        <v>191</v>
      </c>
      <c r="AQ52" s="15">
        <v>50817130</v>
      </c>
      <c r="AR52" s="22">
        <f>AQ52/$AQ$139</f>
        <v>2.0095653792415145E-3</v>
      </c>
      <c r="AT52" s="4" t="s">
        <v>199</v>
      </c>
      <c r="AU52" s="15">
        <v>53767200</v>
      </c>
      <c r="AV52" s="22">
        <f>AU52/$AU$153</f>
        <v>2.1554461664666192E-3</v>
      </c>
      <c r="AX52" s="4" t="s">
        <v>191</v>
      </c>
      <c r="AY52" s="15">
        <v>51106891</v>
      </c>
      <c r="AZ52" s="22">
        <f>AY52/$AY$151</f>
        <v>2.1116191805651608E-3</v>
      </c>
      <c r="BB52" s="4" t="s">
        <v>199</v>
      </c>
      <c r="BC52" s="15">
        <v>47377000</v>
      </c>
      <c r="BD52" s="22">
        <f>BC52/$BC$150</f>
        <v>1.9950371536280333E-3</v>
      </c>
      <c r="BF52" s="4" t="s">
        <v>186</v>
      </c>
      <c r="BG52" s="15">
        <v>32615</v>
      </c>
      <c r="BH52" s="22">
        <f t="shared" si="5"/>
        <v>1.5301537162913446E-3</v>
      </c>
      <c r="BJ52" s="4" t="s">
        <v>192</v>
      </c>
      <c r="BK52" s="15">
        <v>32145</v>
      </c>
      <c r="BL52" s="22" t="e">
        <f>BK52/#REF!</f>
        <v>#REF!</v>
      </c>
      <c r="BN52" s="4" t="s">
        <v>196</v>
      </c>
      <c r="BO52" s="15">
        <v>29816</v>
      </c>
      <c r="BP52" s="22">
        <f>BO52/$BO$121</f>
        <v>1.4340598447756233E-3</v>
      </c>
      <c r="BR52" s="4" t="s">
        <v>196</v>
      </c>
      <c r="BS52" s="15">
        <v>30061</v>
      </c>
      <c r="BT52" s="22">
        <f>BS52/$BS$125</f>
        <v>1.471654891860952E-3</v>
      </c>
      <c r="BV52" s="4" t="s">
        <v>126</v>
      </c>
      <c r="BW52" s="15">
        <v>28216</v>
      </c>
      <c r="BX52" s="22">
        <f>BW52/$BW$124</f>
        <v>1.4542744437913084E-3</v>
      </c>
      <c r="BZ52" s="4" t="s">
        <v>200</v>
      </c>
      <c r="CA52" s="15">
        <v>22137</v>
      </c>
      <c r="CB52" s="22">
        <f>CA52/$CA$124</f>
        <v>1.2035351541326376E-3</v>
      </c>
      <c r="CD52" s="4" t="s">
        <v>186</v>
      </c>
      <c r="CE52" s="15">
        <v>27007</v>
      </c>
      <c r="CF52" s="22">
        <f>CE52/$CE$128</f>
        <v>1.5337218625756362E-3</v>
      </c>
    </row>
    <row r="53" spans="2:84" s="3" customFormat="1" ht="12.75" customHeight="1" x14ac:dyDescent="0.2">
      <c r="B53" s="4" t="s">
        <v>191</v>
      </c>
      <c r="C53" s="15">
        <v>48633023</v>
      </c>
      <c r="D53" s="22">
        <f t="shared" si="2"/>
        <v>1.5315559387531427E-3</v>
      </c>
      <c r="F53" s="4" t="s">
        <v>191</v>
      </c>
      <c r="G53" s="15">
        <v>49211102</v>
      </c>
      <c r="H53" s="22">
        <f t="shared" si="4"/>
        <v>1.6893736078074995E-3</v>
      </c>
      <c r="J53" s="4" t="s">
        <v>201</v>
      </c>
      <c r="K53" s="15">
        <v>55520929</v>
      </c>
      <c r="L53" s="22">
        <f t="shared" si="3"/>
        <v>1.9434646435053605E-3</v>
      </c>
      <c r="N53" s="4" t="s">
        <v>189</v>
      </c>
      <c r="O53" s="15">
        <v>49289500</v>
      </c>
      <c r="P53" s="22" t="e">
        <f>O53/#REF!</f>
        <v>#REF!</v>
      </c>
      <c r="R53" s="4" t="s">
        <v>198</v>
      </c>
      <c r="S53" s="15">
        <v>47179537</v>
      </c>
      <c r="T53" s="22" t="e">
        <f>S53/#REF!</f>
        <v>#REF!</v>
      </c>
      <c r="V53" s="4" t="s">
        <v>193</v>
      </c>
      <c r="W53" s="15">
        <v>49688208</v>
      </c>
      <c r="X53" s="22">
        <f>W53/$W$126</f>
        <v>1.8354174746548703E-3</v>
      </c>
      <c r="Z53" s="4" t="s">
        <v>172</v>
      </c>
      <c r="AA53" s="15">
        <v>47090875</v>
      </c>
      <c r="AB53" s="22">
        <f>AA53/$AA$130</f>
        <v>1.7756654677565534E-3</v>
      </c>
      <c r="AD53" s="4" t="s">
        <v>188</v>
      </c>
      <c r="AE53" s="15">
        <v>47121323</v>
      </c>
      <c r="AF53" s="22">
        <f>AE53/$AE$135</f>
        <v>1.7982355905075517E-3</v>
      </c>
      <c r="AH53" s="4" t="s">
        <v>202</v>
      </c>
      <c r="AI53" s="15">
        <v>45723313</v>
      </c>
      <c r="AJ53" s="22">
        <f>AI53/$AI$133</f>
        <v>1.7457440097018923E-3</v>
      </c>
      <c r="AL53" s="4" t="s">
        <v>191</v>
      </c>
      <c r="AM53" s="15">
        <v>48481988</v>
      </c>
      <c r="AN53" s="22">
        <f>AM53/$AM$137</f>
        <v>1.8722884523979986E-3</v>
      </c>
      <c r="AP53" s="4" t="s">
        <v>165</v>
      </c>
      <c r="AQ53" s="15">
        <v>49349259</v>
      </c>
      <c r="AR53" s="22">
        <f>AQ53/$AQ$139</f>
        <v>1.9515183635443938E-3</v>
      </c>
      <c r="AT53" s="4" t="s">
        <v>165</v>
      </c>
      <c r="AU53" s="15">
        <v>52644707</v>
      </c>
      <c r="AV53" s="22">
        <f>AU53/$AU$153</f>
        <v>2.1104471106531192E-3</v>
      </c>
      <c r="AX53" s="4" t="s">
        <v>169</v>
      </c>
      <c r="AY53" s="15">
        <v>48180080</v>
      </c>
      <c r="AZ53" s="22">
        <f>AY53/$AY$151</f>
        <v>1.9906900822662817E-3</v>
      </c>
      <c r="BB53" s="4" t="s">
        <v>203</v>
      </c>
      <c r="BC53" s="15">
        <v>46104470</v>
      </c>
      <c r="BD53" s="22">
        <f>BC53/$BC$150</f>
        <v>1.9414511387029372E-3</v>
      </c>
      <c r="BF53" s="4" t="s">
        <v>195</v>
      </c>
      <c r="BG53" s="15">
        <v>30136</v>
      </c>
      <c r="BH53" s="22">
        <f t="shared" si="5"/>
        <v>1.4138498357858641E-3</v>
      </c>
      <c r="BJ53" s="4" t="s">
        <v>175</v>
      </c>
      <c r="BK53" s="15">
        <v>30695</v>
      </c>
      <c r="BL53" s="22" t="e">
        <f>BK53/#REF!</f>
        <v>#REF!</v>
      </c>
      <c r="BN53" s="4" t="s">
        <v>194</v>
      </c>
      <c r="BO53" s="15">
        <v>28269</v>
      </c>
      <c r="BP53" s="22">
        <f>BO53/$BO$121</f>
        <v>1.3596538017159275E-3</v>
      </c>
      <c r="BR53" s="4" t="s">
        <v>194</v>
      </c>
      <c r="BS53" s="15">
        <v>29357</v>
      </c>
      <c r="BT53" s="22">
        <f>BS53/$BS$125</f>
        <v>1.4371901354034119E-3</v>
      </c>
      <c r="BV53" s="4" t="s">
        <v>185</v>
      </c>
      <c r="BW53" s="15">
        <v>25676</v>
      </c>
      <c r="BX53" s="22">
        <f>BW53/$BW$124</f>
        <v>1.323360881017353E-3</v>
      </c>
      <c r="BZ53" s="4" t="s">
        <v>168</v>
      </c>
      <c r="CA53" s="15">
        <v>22092</v>
      </c>
      <c r="CB53" s="22">
        <f>CA53/$CA$124</f>
        <v>1.2010886129601224E-3</v>
      </c>
      <c r="CD53" s="4" t="s">
        <v>175</v>
      </c>
      <c r="CE53" s="15">
        <v>26339</v>
      </c>
      <c r="CF53" s="22">
        <f>CE53/$CE$128</f>
        <v>1.4957862827555701E-3</v>
      </c>
    </row>
    <row r="54" spans="2:84" s="3" customFormat="1" ht="12.75" customHeight="1" x14ac:dyDescent="0.2">
      <c r="B54" s="4" t="s">
        <v>213</v>
      </c>
      <c r="C54" s="15">
        <v>45859180</v>
      </c>
      <c r="D54" s="22">
        <f t="shared" si="2"/>
        <v>1.4442018024532291E-3</v>
      </c>
      <c r="F54" s="4" t="s">
        <v>227</v>
      </c>
      <c r="G54" s="15">
        <v>44828448</v>
      </c>
      <c r="H54" s="22">
        <f t="shared" si="4"/>
        <v>1.5389209721450839E-3</v>
      </c>
      <c r="J54" s="4" t="s">
        <v>191</v>
      </c>
      <c r="K54" s="15">
        <v>48973525</v>
      </c>
      <c r="L54" s="22">
        <f t="shared" si="3"/>
        <v>1.714278129339764E-3</v>
      </c>
      <c r="N54" s="4" t="s">
        <v>191</v>
      </c>
      <c r="O54" s="15">
        <v>49010231</v>
      </c>
      <c r="P54" s="22" t="e">
        <f>O54/#REF!</f>
        <v>#REF!</v>
      </c>
      <c r="R54" s="4" t="s">
        <v>191</v>
      </c>
      <c r="S54" s="15">
        <v>46218700</v>
      </c>
      <c r="T54" s="22" t="e">
        <f>S54/#REF!</f>
        <v>#REF!</v>
      </c>
      <c r="V54" s="4" t="s">
        <v>191</v>
      </c>
      <c r="W54" s="15">
        <v>48162230</v>
      </c>
      <c r="X54" s="22">
        <f>W54/$W$126</f>
        <v>1.779049841369748E-3</v>
      </c>
      <c r="Z54" s="4" t="s">
        <v>193</v>
      </c>
      <c r="AA54" s="15">
        <v>46125696</v>
      </c>
      <c r="AB54" s="22">
        <f>AA54/$AA$130</f>
        <v>1.7392712614373079E-3</v>
      </c>
      <c r="AD54" s="4" t="s">
        <v>172</v>
      </c>
      <c r="AE54" s="15">
        <v>43158578</v>
      </c>
      <c r="AF54" s="22">
        <f>AE54/$AE$135</f>
        <v>1.6470100170000793E-3</v>
      </c>
      <c r="AH54" s="4" t="s">
        <v>188</v>
      </c>
      <c r="AI54" s="15">
        <v>43732509</v>
      </c>
      <c r="AJ54" s="22">
        <f>AI54/$AI$133</f>
        <v>1.6697338973661882E-3</v>
      </c>
      <c r="AL54" s="4" t="s">
        <v>189</v>
      </c>
      <c r="AM54" s="15">
        <v>47795098</v>
      </c>
      <c r="AN54" s="22">
        <f>AM54/$AM$137</f>
        <v>1.8457619779665528E-3</v>
      </c>
      <c r="AP54" s="4" t="s">
        <v>166</v>
      </c>
      <c r="AQ54" s="15">
        <v>46228106</v>
      </c>
      <c r="AR54" s="22">
        <f>AQ54/$AQ$139</f>
        <v>1.8280922469550509E-3</v>
      </c>
      <c r="AT54" s="4" t="s">
        <v>183</v>
      </c>
      <c r="AU54" s="15">
        <v>51955395</v>
      </c>
      <c r="AV54" s="22">
        <f>AU54/$AU$153</f>
        <v>2.0828136294991921E-3</v>
      </c>
      <c r="AX54" s="4" t="s">
        <v>199</v>
      </c>
      <c r="AY54" s="15">
        <v>47716230</v>
      </c>
      <c r="AZ54" s="22">
        <f>AY54/$AY$151</f>
        <v>1.97152486720937E-3</v>
      </c>
      <c r="BB54" s="4" t="s">
        <v>204</v>
      </c>
      <c r="BC54" s="15">
        <v>38985781</v>
      </c>
      <c r="BD54" s="22">
        <f>BC54/$BC$150</f>
        <v>1.6416843944995643E-3</v>
      </c>
      <c r="BF54" s="4" t="s">
        <v>196</v>
      </c>
      <c r="BG54" s="15">
        <v>29461</v>
      </c>
      <c r="BH54" s="22">
        <f t="shared" si="5"/>
        <v>1.3821817763501243E-3</v>
      </c>
      <c r="BJ54" s="4" t="s">
        <v>196</v>
      </c>
      <c r="BK54" s="15">
        <v>29626</v>
      </c>
      <c r="BL54" s="22" t="e">
        <f>BK54/#REF!</f>
        <v>#REF!</v>
      </c>
      <c r="BN54" s="4" t="s">
        <v>175</v>
      </c>
      <c r="BO54" s="15">
        <v>28166</v>
      </c>
      <c r="BP54" s="22">
        <f>BO54/$BO$121</f>
        <v>1.3546998117772405E-3</v>
      </c>
      <c r="BR54" s="4" t="s">
        <v>168</v>
      </c>
      <c r="BS54" s="15">
        <v>28895</v>
      </c>
      <c r="BT54" s="22">
        <f>BS54/$BS$125</f>
        <v>1.4145726389781512E-3</v>
      </c>
      <c r="BV54" s="4" t="s">
        <v>196</v>
      </c>
      <c r="BW54" s="15">
        <v>25577</v>
      </c>
      <c r="BX54" s="22">
        <f>BW54/$BW$124</f>
        <v>1.3182583445155334E-3</v>
      </c>
      <c r="BZ54" s="4" t="s">
        <v>205</v>
      </c>
      <c r="CA54" s="15">
        <v>21168</v>
      </c>
      <c r="CB54" s="22">
        <f>CA54/$CA$124</f>
        <v>1.1508529675511438E-3</v>
      </c>
      <c r="CD54" s="4" t="s">
        <v>196</v>
      </c>
      <c r="CE54" s="15">
        <v>23876</v>
      </c>
      <c r="CF54" s="22">
        <f>CE54/$CE$128</f>
        <v>1.3559130296166139E-3</v>
      </c>
    </row>
    <row r="55" spans="2:84" s="3" customFormat="1" ht="12.75" customHeight="1" x14ac:dyDescent="0.2">
      <c r="B55" s="4" t="s">
        <v>527</v>
      </c>
      <c r="C55" s="15">
        <v>45534942</v>
      </c>
      <c r="D55" s="22">
        <f t="shared" si="2"/>
        <v>1.4339908674992278E-3</v>
      </c>
      <c r="F55" s="4" t="s">
        <v>182</v>
      </c>
      <c r="G55" s="15">
        <v>44432733</v>
      </c>
      <c r="H55" s="22">
        <f t="shared" si="4"/>
        <v>1.5253364261779249E-3</v>
      </c>
      <c r="J55" s="4" t="s">
        <v>206</v>
      </c>
      <c r="K55" s="15">
        <v>45766495</v>
      </c>
      <c r="L55" s="22">
        <f t="shared" si="3"/>
        <v>1.6020186710071955E-3</v>
      </c>
      <c r="N55" s="4" t="s">
        <v>207</v>
      </c>
      <c r="O55" s="15">
        <v>45358165</v>
      </c>
      <c r="P55" s="22" t="e">
        <f>O55/#REF!</f>
        <v>#REF!</v>
      </c>
      <c r="R55" s="4" t="s">
        <v>207</v>
      </c>
      <c r="S55" s="15">
        <v>42961329</v>
      </c>
      <c r="T55" s="22" t="e">
        <f>S55/#REF!</f>
        <v>#REF!</v>
      </c>
      <c r="V55" s="4" t="s">
        <v>198</v>
      </c>
      <c r="W55" s="15">
        <v>44462057</v>
      </c>
      <c r="X55" s="22">
        <f>W55/$W$126</f>
        <v>1.642370285861404E-3</v>
      </c>
      <c r="Z55" s="4" t="s">
        <v>208</v>
      </c>
      <c r="AA55" s="15">
        <v>45406296</v>
      </c>
      <c r="AB55" s="22">
        <f>AA55/$AA$130</f>
        <v>1.7121446952500356E-3</v>
      </c>
      <c r="AD55" s="4" t="s">
        <v>193</v>
      </c>
      <c r="AE55" s="15">
        <v>41603967</v>
      </c>
      <c r="AF55" s="22">
        <f>AE55/$AE$135</f>
        <v>1.5876832270966096E-3</v>
      </c>
      <c r="AH55" s="4" t="s">
        <v>166</v>
      </c>
      <c r="AI55" s="15">
        <v>42359692</v>
      </c>
      <c r="AJ55" s="22">
        <f>AI55/$AI$133</f>
        <v>1.6173189060429013E-3</v>
      </c>
      <c r="AL55" s="4" t="s">
        <v>209</v>
      </c>
      <c r="AM55" s="15">
        <v>46673170</v>
      </c>
      <c r="AN55" s="22">
        <f>AM55/$AM$137</f>
        <v>1.802435106988779E-3</v>
      </c>
      <c r="AP55" s="4" t="s">
        <v>189</v>
      </c>
      <c r="AQ55" s="15">
        <v>45802885</v>
      </c>
      <c r="AR55" s="22">
        <f>AQ55/$AQ$139</f>
        <v>1.811276865997361E-3</v>
      </c>
      <c r="AT55" s="4" t="s">
        <v>169</v>
      </c>
      <c r="AU55" s="15">
        <v>50106487</v>
      </c>
      <c r="AV55" s="22">
        <f>AU55/$AU$153</f>
        <v>2.0086936890754865E-3</v>
      </c>
      <c r="AX55" s="4" t="s">
        <v>183</v>
      </c>
      <c r="AY55" s="15">
        <v>45385131</v>
      </c>
      <c r="AZ55" s="22">
        <f>AY55/$AY$151</f>
        <v>1.8752092184997611E-3</v>
      </c>
      <c r="BB55" s="4" t="s">
        <v>210</v>
      </c>
      <c r="BC55" s="15">
        <v>38271855</v>
      </c>
      <c r="BD55" s="22">
        <f>BC55/$BC$150</f>
        <v>1.6116210959593224E-3</v>
      </c>
      <c r="BF55" s="4" t="s">
        <v>200</v>
      </c>
      <c r="BG55" s="15">
        <v>25177</v>
      </c>
      <c r="BH55" s="22">
        <f t="shared" si="5"/>
        <v>1.1811951591312948E-3</v>
      </c>
      <c r="BJ55" s="4" t="s">
        <v>194</v>
      </c>
      <c r="BK55" s="15">
        <v>29297</v>
      </c>
      <c r="BL55" s="22" t="e">
        <f>BK55/#REF!</f>
        <v>#REF!</v>
      </c>
      <c r="BN55" s="4" t="s">
        <v>185</v>
      </c>
      <c r="BO55" s="15">
        <v>24829</v>
      </c>
      <c r="BP55" s="22">
        <f>BO55/$BO$121</f>
        <v>1.1942001571617236E-3</v>
      </c>
      <c r="BR55" s="4" t="s">
        <v>175</v>
      </c>
      <c r="BS55" s="15">
        <v>27150</v>
      </c>
      <c r="BT55" s="22">
        <f>BS55/$BS$125</f>
        <v>1.3291450821338226E-3</v>
      </c>
      <c r="BV55" s="4" t="s">
        <v>168</v>
      </c>
      <c r="BW55" s="15">
        <v>25526</v>
      </c>
      <c r="BX55" s="22">
        <f>BW55/$BW$124</f>
        <v>1.3156297651055052E-3</v>
      </c>
      <c r="BZ55" s="4" t="s">
        <v>211</v>
      </c>
      <c r="CA55" s="15">
        <v>19699</v>
      </c>
      <c r="CB55" s="22">
        <f>CA55/$CA$124</f>
        <v>1.0709869901639258E-3</v>
      </c>
      <c r="CD55" s="4" t="s">
        <v>200</v>
      </c>
      <c r="CE55" s="15">
        <v>21553</v>
      </c>
      <c r="CF55" s="22">
        <f>CE55/$CE$128</f>
        <v>1.2239903470986295E-3</v>
      </c>
    </row>
    <row r="56" spans="2:84" s="3" customFormat="1" ht="12.75" customHeight="1" x14ac:dyDescent="0.2">
      <c r="B56" s="4" t="s">
        <v>182</v>
      </c>
      <c r="C56" s="15">
        <v>44828418</v>
      </c>
      <c r="D56" s="22">
        <f t="shared" si="2"/>
        <v>1.4117409442717201E-3</v>
      </c>
      <c r="F56" s="4" t="s">
        <v>527</v>
      </c>
      <c r="G56" s="15">
        <v>44271674</v>
      </c>
      <c r="H56" s="22">
        <f t="shared" si="4"/>
        <v>1.5198074131535903E-3</v>
      </c>
      <c r="J56" s="4" t="s">
        <v>212</v>
      </c>
      <c r="K56" s="15">
        <v>43561618</v>
      </c>
      <c r="L56" s="22">
        <f t="shared" si="3"/>
        <v>1.5248387575951168E-3</v>
      </c>
      <c r="N56" s="4" t="s">
        <v>213</v>
      </c>
      <c r="O56" s="15">
        <v>40444719</v>
      </c>
      <c r="P56" s="22" t="e">
        <f>O56/#REF!</f>
        <v>#REF!</v>
      </c>
      <c r="R56" s="4" t="s">
        <v>208</v>
      </c>
      <c r="S56" s="15">
        <v>40710081</v>
      </c>
      <c r="T56" s="22" t="e">
        <f>S56/#REF!</f>
        <v>#REF!</v>
      </c>
      <c r="V56" s="4" t="s">
        <v>208</v>
      </c>
      <c r="W56" s="15">
        <v>41866700</v>
      </c>
      <c r="X56" s="22">
        <f>W56/$W$126</f>
        <v>1.5465011897014492E-3</v>
      </c>
      <c r="Z56" s="4" t="s">
        <v>182</v>
      </c>
      <c r="AA56" s="15">
        <v>45191782</v>
      </c>
      <c r="AB56" s="22">
        <f>AA56/$AA$130</f>
        <v>1.7040559710088672E-3</v>
      </c>
      <c r="AD56" s="4" t="s">
        <v>182</v>
      </c>
      <c r="AE56" s="15">
        <v>40786527</v>
      </c>
      <c r="AF56" s="22">
        <f>AE56/$AE$135</f>
        <v>1.5564882264574194E-3</v>
      </c>
      <c r="AH56" s="4" t="s">
        <v>193</v>
      </c>
      <c r="AI56" s="15">
        <v>39229981</v>
      </c>
      <c r="AJ56" s="22">
        <f>AI56/$AI$133</f>
        <v>1.497824629012973E-3</v>
      </c>
      <c r="AL56" s="4" t="s">
        <v>208</v>
      </c>
      <c r="AM56" s="15">
        <v>42796215</v>
      </c>
      <c r="AN56" s="22">
        <f>AM56/$AM$137</f>
        <v>1.6527139759789143E-3</v>
      </c>
      <c r="AP56" s="4" t="s">
        <v>208</v>
      </c>
      <c r="AQ56" s="15">
        <v>40887562</v>
      </c>
      <c r="AR56" s="22">
        <f>AQ56/$AQ$139</f>
        <v>1.6169002270846648E-3</v>
      </c>
      <c r="AT56" s="4" t="s">
        <v>208</v>
      </c>
      <c r="AU56" s="15">
        <v>49768074</v>
      </c>
      <c r="AV56" s="22">
        <f>AU56/$AU$153</f>
        <v>1.9951272209772319E-3</v>
      </c>
      <c r="AX56" s="4" t="s">
        <v>214</v>
      </c>
      <c r="AY56" s="15">
        <v>40795235</v>
      </c>
      <c r="AZ56" s="22">
        <f>AY56/$AY$151</f>
        <v>1.685565273412213E-3</v>
      </c>
      <c r="BB56" s="4" t="s">
        <v>215</v>
      </c>
      <c r="BC56" s="15">
        <v>38061030</v>
      </c>
      <c r="BD56" s="22">
        <f>BC56/$BC$150</f>
        <v>1.6027432922167124E-3</v>
      </c>
      <c r="BF56" s="4" t="s">
        <v>211</v>
      </c>
      <c r="BG56" s="15">
        <v>24908</v>
      </c>
      <c r="BH56" s="22">
        <f t="shared" si="5"/>
        <v>1.1685748510006076E-3</v>
      </c>
      <c r="BJ56" s="4" t="s">
        <v>200</v>
      </c>
      <c r="BK56" s="15">
        <v>24483</v>
      </c>
      <c r="BL56" s="22" t="e">
        <f>BK56/#REF!</f>
        <v>#REF!</v>
      </c>
      <c r="BN56" s="4" t="s">
        <v>211</v>
      </c>
      <c r="BO56" s="15">
        <v>23284</v>
      </c>
      <c r="BP56" s="22">
        <f>BO56/$BO$121</f>
        <v>1.1198903080814197E-3</v>
      </c>
      <c r="BR56" s="4" t="s">
        <v>163</v>
      </c>
      <c r="BS56" s="15">
        <v>25002</v>
      </c>
      <c r="BT56" s="22">
        <f>BS56/$BS$125</f>
        <v>1.2239884104423512E-3</v>
      </c>
      <c r="BV56" s="4" t="s">
        <v>200</v>
      </c>
      <c r="BW56" s="15">
        <v>22932</v>
      </c>
      <c r="BX56" s="22">
        <f>BW56/$BW$124</f>
        <v>1.1819330006032848E-3</v>
      </c>
      <c r="BZ56" s="4" t="s">
        <v>216</v>
      </c>
      <c r="CA56" s="15">
        <v>18129</v>
      </c>
      <c r="CB56" s="22">
        <f>CA56/$CA$124</f>
        <v>9.8562988703395152E-4</v>
      </c>
      <c r="CD56" s="4" t="s">
        <v>87</v>
      </c>
      <c r="CE56" s="15">
        <v>19327</v>
      </c>
      <c r="CF56" s="22">
        <f>CE56/$CE$128</f>
        <v>1.0975762742251756E-3</v>
      </c>
    </row>
    <row r="57" spans="2:84" s="3" customFormat="1" ht="12.75" customHeight="1" x14ac:dyDescent="0.2">
      <c r="B57" s="4" t="s">
        <v>181</v>
      </c>
      <c r="C57" s="15">
        <v>44028626</v>
      </c>
      <c r="D57" s="22">
        <f t="shared" si="2"/>
        <v>1.3865538160241658E-3</v>
      </c>
      <c r="F57" s="4" t="s">
        <v>181</v>
      </c>
      <c r="G57" s="15">
        <v>44053742</v>
      </c>
      <c r="H57" s="22">
        <f t="shared" si="4"/>
        <v>1.5123260003395325E-3</v>
      </c>
      <c r="J57" s="4" t="s">
        <v>213</v>
      </c>
      <c r="K57" s="15">
        <v>41954306</v>
      </c>
      <c r="L57" s="22">
        <f t="shared" si="3"/>
        <v>1.4685761175538832E-3</v>
      </c>
      <c r="N57" s="4" t="s">
        <v>217</v>
      </c>
      <c r="O57" s="15">
        <v>38921705</v>
      </c>
      <c r="P57" s="22" t="e">
        <f>O57/#REF!</f>
        <v>#REF!</v>
      </c>
      <c r="R57" s="4" t="s">
        <v>213</v>
      </c>
      <c r="S57" s="15">
        <v>38983421</v>
      </c>
      <c r="T57" s="22" t="e">
        <f>S57/#REF!</f>
        <v>#REF!</v>
      </c>
      <c r="V57" s="4" t="s">
        <v>207</v>
      </c>
      <c r="W57" s="15">
        <v>40309805</v>
      </c>
      <c r="X57" s="22">
        <f>W57/$W$126</f>
        <v>1.4889915228363693E-3</v>
      </c>
      <c r="Z57" s="4" t="s">
        <v>206</v>
      </c>
      <c r="AA57" s="15">
        <v>41486876</v>
      </c>
      <c r="AB57" s="22">
        <f>AA57/$AA$130</f>
        <v>1.5643543059732513E-3</v>
      </c>
      <c r="AD57" s="4" t="s">
        <v>218</v>
      </c>
      <c r="AE57" s="15">
        <v>40326357</v>
      </c>
      <c r="AF57" s="22">
        <f>AE57/$AE$135</f>
        <v>1.5389273003415746E-3</v>
      </c>
      <c r="AH57" s="4" t="s">
        <v>182</v>
      </c>
      <c r="AI57" s="15">
        <v>39077042</v>
      </c>
      <c r="AJ57" s="22">
        <f>AI57/$AI$133</f>
        <v>1.4919853246060551E-3</v>
      </c>
      <c r="AL57" s="4" t="s">
        <v>188</v>
      </c>
      <c r="AM57" s="15">
        <v>39807999</v>
      </c>
      <c r="AN57" s="22">
        <f>AM57/$AM$137</f>
        <v>1.5373143700454501E-3</v>
      </c>
      <c r="AP57" s="4" t="s">
        <v>183</v>
      </c>
      <c r="AQ57" s="15">
        <v>40606451</v>
      </c>
      <c r="AR57" s="22">
        <f>AQ57/$AQ$139</f>
        <v>1.6057836816732265E-3</v>
      </c>
      <c r="AT57" s="4" t="s">
        <v>219</v>
      </c>
      <c r="AU57" s="15">
        <v>42317085</v>
      </c>
      <c r="AV57" s="22">
        <f>AU57/$AU$153</f>
        <v>1.6964282804254652E-3</v>
      </c>
      <c r="AX57" s="4" t="s">
        <v>219</v>
      </c>
      <c r="AY57" s="15">
        <v>39813768</v>
      </c>
      <c r="AZ57" s="22">
        <f>AY57/$AY$151</f>
        <v>1.6450133145327001E-3</v>
      </c>
      <c r="BB57" s="4" t="s">
        <v>220</v>
      </c>
      <c r="BC57" s="15">
        <v>34695776</v>
      </c>
      <c r="BD57" s="22">
        <f>BC57/$BC$150</f>
        <v>1.4610330370001443E-3</v>
      </c>
      <c r="BF57" s="4" t="s">
        <v>221</v>
      </c>
      <c r="BG57" s="15">
        <v>24641</v>
      </c>
      <c r="BH57" s="22">
        <f t="shared" si="5"/>
        <v>1.1560483741571369E-3</v>
      </c>
      <c r="BJ57" s="4" t="s">
        <v>211</v>
      </c>
      <c r="BK57" s="15">
        <v>24222</v>
      </c>
      <c r="BL57" s="22" t="e">
        <f>BK57/#REF!</f>
        <v>#REF!</v>
      </c>
      <c r="BN57" s="4" t="s">
        <v>200</v>
      </c>
      <c r="BO57" s="15">
        <v>23096</v>
      </c>
      <c r="BP57" s="22">
        <f>BO57/$BO$121</f>
        <v>1.1108480740185736E-3</v>
      </c>
      <c r="BR57" s="4" t="s">
        <v>200</v>
      </c>
      <c r="BS57" s="15">
        <v>22932</v>
      </c>
      <c r="BT57" s="22">
        <f>BS57/$BS$125</f>
        <v>1.1226502771083913E-3</v>
      </c>
      <c r="BV57" s="4" t="s">
        <v>175</v>
      </c>
      <c r="BW57" s="15">
        <v>22073</v>
      </c>
      <c r="BX57" s="22">
        <f>BW57/$BW$124</f>
        <v>1.13765947681477E-3</v>
      </c>
      <c r="BZ57" s="4" t="s">
        <v>176</v>
      </c>
      <c r="CA57" s="15">
        <v>17902</v>
      </c>
      <c r="CB57" s="22">
        <f>CA57/$CA$124</f>
        <v>9.7328844600815272E-4</v>
      </c>
      <c r="CD57" s="4" t="s">
        <v>211</v>
      </c>
      <c r="CE57" s="15">
        <v>19268</v>
      </c>
      <c r="CF57" s="22">
        <f>CE57/$CE$128</f>
        <v>1.0942256766063375E-3</v>
      </c>
    </row>
    <row r="58" spans="2:84" s="3" customFormat="1" ht="12.75" customHeight="1" x14ac:dyDescent="0.2">
      <c r="B58" s="4" t="s">
        <v>206</v>
      </c>
      <c r="C58" s="15">
        <v>41565551</v>
      </c>
      <c r="D58" s="22">
        <f t="shared" si="2"/>
        <v>1.3089864161147586E-3</v>
      </c>
      <c r="F58" s="4" t="s">
        <v>213</v>
      </c>
      <c r="G58" s="15">
        <v>43534130</v>
      </c>
      <c r="H58" s="22">
        <f t="shared" si="4"/>
        <v>1.4944881799407925E-3</v>
      </c>
      <c r="J58" s="4" t="s">
        <v>222</v>
      </c>
      <c r="K58" s="15">
        <v>40742247</v>
      </c>
      <c r="L58" s="22">
        <f t="shared" si="3"/>
        <v>1.4261489850334159E-3</v>
      </c>
      <c r="N58" s="4" t="s">
        <v>223</v>
      </c>
      <c r="O58" s="15">
        <v>37687713</v>
      </c>
      <c r="P58" s="22" t="e">
        <f>O58/#REF!</f>
        <v>#REF!</v>
      </c>
      <c r="R58" s="4" t="s">
        <v>217</v>
      </c>
      <c r="S58" s="15">
        <v>36241641</v>
      </c>
      <c r="T58" s="22" t="e">
        <f>S58/#REF!</f>
        <v>#REF!</v>
      </c>
      <c r="V58" s="4" t="s">
        <v>213</v>
      </c>
      <c r="W58" s="15">
        <v>36355869</v>
      </c>
      <c r="X58" s="22">
        <f>W58/$W$126</f>
        <v>1.3429382937066936E-3</v>
      </c>
      <c r="Z58" s="4" t="s">
        <v>198</v>
      </c>
      <c r="AA58" s="15">
        <v>39973176</v>
      </c>
      <c r="AB58" s="22">
        <f>AA58/$AA$130</f>
        <v>1.5072769036412052E-3</v>
      </c>
      <c r="AD58" s="4" t="s">
        <v>198</v>
      </c>
      <c r="AE58" s="15">
        <v>37692970</v>
      </c>
      <c r="AF58" s="22">
        <f>AE58/$AE$135</f>
        <v>1.4384324516086577E-3</v>
      </c>
      <c r="AH58" s="4" t="s">
        <v>208</v>
      </c>
      <c r="AI58" s="15">
        <v>38263822</v>
      </c>
      <c r="AJ58" s="22">
        <f>AI58/$AI$133</f>
        <v>1.460936088441349E-3</v>
      </c>
      <c r="AL58" s="4" t="s">
        <v>190</v>
      </c>
      <c r="AM58" s="15">
        <v>35592314</v>
      </c>
      <c r="AN58" s="22">
        <f>AM58/$AM$137</f>
        <v>1.3745120867635135E-3</v>
      </c>
      <c r="AP58" s="4" t="s">
        <v>209</v>
      </c>
      <c r="AQ58" s="15">
        <v>40214513</v>
      </c>
      <c r="AR58" s="22">
        <f>AQ58/$AQ$139</f>
        <v>1.5902844782430218E-3</v>
      </c>
      <c r="AT58" s="4" t="s">
        <v>214</v>
      </c>
      <c r="AU58" s="15">
        <v>40640278</v>
      </c>
      <c r="AV58" s="22">
        <f>AU58/$AU$153</f>
        <v>1.6292076102017155E-3</v>
      </c>
      <c r="AX58" s="4" t="s">
        <v>189</v>
      </c>
      <c r="AY58" s="15">
        <v>34449996</v>
      </c>
      <c r="AZ58" s="22">
        <f>AY58/$AY$151</f>
        <v>1.4233945931869162E-3</v>
      </c>
      <c r="BB58" s="4" t="s">
        <v>224</v>
      </c>
      <c r="BC58" s="15">
        <v>33961100</v>
      </c>
      <c r="BD58" s="22">
        <f>BC58/$BC$150</f>
        <v>1.4300959596022754E-3</v>
      </c>
      <c r="BF58" s="4" t="s">
        <v>225</v>
      </c>
      <c r="BG58" s="15">
        <v>22415</v>
      </c>
      <c r="BH58" s="22">
        <f t="shared" si="5"/>
        <v>1.051614151484608E-3</v>
      </c>
      <c r="BJ58" s="4" t="s">
        <v>225</v>
      </c>
      <c r="BK58" s="15">
        <v>22006</v>
      </c>
      <c r="BL58" s="22" t="e">
        <f>BK58/#REF!</f>
        <v>#REF!</v>
      </c>
      <c r="BN58" s="4" t="s">
        <v>192</v>
      </c>
      <c r="BO58" s="15">
        <v>21976</v>
      </c>
      <c r="BP58" s="22">
        <f>BO58/$BO$121</f>
        <v>1.0569794455590655E-3</v>
      </c>
      <c r="BR58" s="4" t="s">
        <v>211</v>
      </c>
      <c r="BS58" s="15">
        <v>21947</v>
      </c>
      <c r="BT58" s="22">
        <f>BS58/$BS$125</f>
        <v>1.0744289914398162E-3</v>
      </c>
      <c r="BV58" s="4" t="s">
        <v>225</v>
      </c>
      <c r="BW58" s="15">
        <v>21976</v>
      </c>
      <c r="BX58" s="22">
        <f>BW58/$BW$124</f>
        <v>1.1326600218584417E-3</v>
      </c>
      <c r="BZ58" s="4" t="s">
        <v>226</v>
      </c>
      <c r="CA58" s="15">
        <v>17843</v>
      </c>
      <c r="CB58" s="22">
        <f>CA58/$CA$124</f>
        <v>9.7008075869307723E-4</v>
      </c>
      <c r="CD58" s="4" t="s">
        <v>168</v>
      </c>
      <c r="CE58" s="15">
        <v>19141</v>
      </c>
      <c r="CF58" s="22">
        <f>CE58/$CE$128</f>
        <v>1.087013373257313E-3</v>
      </c>
    </row>
    <row r="59" spans="2:84" s="3" customFormat="1" ht="12.75" customHeight="1" x14ac:dyDescent="0.2">
      <c r="B59" s="4" t="s">
        <v>231</v>
      </c>
      <c r="C59" s="15">
        <v>36404891</v>
      </c>
      <c r="D59" s="22">
        <f t="shared" si="2"/>
        <v>1.1464664043341669E-3</v>
      </c>
      <c r="F59" s="4" t="s">
        <v>206</v>
      </c>
      <c r="G59" s="15">
        <v>38044689</v>
      </c>
      <c r="H59" s="22">
        <f t="shared" si="4"/>
        <v>1.3060405254457477E-3</v>
      </c>
      <c r="J59" s="4" t="s">
        <v>227</v>
      </c>
      <c r="K59" s="15">
        <v>39551249</v>
      </c>
      <c r="L59" s="22">
        <f t="shared" si="3"/>
        <v>1.3844590755672829E-3</v>
      </c>
      <c r="N59" s="4" t="s">
        <v>197</v>
      </c>
      <c r="O59" s="15">
        <v>36886650</v>
      </c>
      <c r="P59" s="22" t="e">
        <f>O59/#REF!</f>
        <v>#REF!</v>
      </c>
      <c r="R59" s="4" t="s">
        <v>197</v>
      </c>
      <c r="S59" s="15">
        <v>34257452</v>
      </c>
      <c r="T59" s="22" t="e">
        <f>S59/#REF!</f>
        <v>#REF!</v>
      </c>
      <c r="V59" s="4" t="s">
        <v>217</v>
      </c>
      <c r="W59" s="15">
        <v>35426792</v>
      </c>
      <c r="X59" s="22">
        <f>W59/$W$126</f>
        <v>1.3086194033756131E-3</v>
      </c>
      <c r="Z59" s="4" t="s">
        <v>183</v>
      </c>
      <c r="AA59" s="15">
        <v>35224769</v>
      </c>
      <c r="AB59" s="22">
        <f>AA59/$AA$130</f>
        <v>1.3282277282594885E-3</v>
      </c>
      <c r="AD59" s="4" t="s">
        <v>208</v>
      </c>
      <c r="AE59" s="15">
        <v>35262257</v>
      </c>
      <c r="AF59" s="22">
        <f>AE59/$AE$135</f>
        <v>1.3456720122018656E-3</v>
      </c>
      <c r="AH59" s="4" t="s">
        <v>172</v>
      </c>
      <c r="AI59" s="15">
        <v>38210083</v>
      </c>
      <c r="AJ59" s="22">
        <f>AI59/$AI$133</f>
        <v>1.4588843006074846E-3</v>
      </c>
      <c r="AL59" s="4" t="s">
        <v>193</v>
      </c>
      <c r="AM59" s="15">
        <v>34509775</v>
      </c>
      <c r="AN59" s="22">
        <f>AM59/$AM$137</f>
        <v>1.3327063491569929E-3</v>
      </c>
      <c r="AP59" s="4" t="s">
        <v>188</v>
      </c>
      <c r="AQ59" s="15">
        <v>36320208</v>
      </c>
      <c r="AR59" s="22">
        <f>AQ59/$AQ$139</f>
        <v>1.4362840357897166E-3</v>
      </c>
      <c r="AT59" s="4" t="s">
        <v>209</v>
      </c>
      <c r="AU59" s="15">
        <v>38558874</v>
      </c>
      <c r="AV59" s="22">
        <f>AU59/$AU$153</f>
        <v>1.5457672548797295E-3</v>
      </c>
      <c r="AX59" s="4" t="s">
        <v>209</v>
      </c>
      <c r="AY59" s="15">
        <v>33124679</v>
      </c>
      <c r="AZ59" s="22">
        <f>AY59/$AY$151</f>
        <v>1.3686355432277028E-3</v>
      </c>
      <c r="BB59" s="4" t="s">
        <v>228</v>
      </c>
      <c r="BC59" s="15">
        <v>32491844</v>
      </c>
      <c r="BD59" s="22">
        <f>BC59/$BC$150</f>
        <v>1.3682258473496863E-3</v>
      </c>
      <c r="BF59" s="4" t="s">
        <v>229</v>
      </c>
      <c r="BG59" s="15">
        <v>21970</v>
      </c>
      <c r="BH59" s="22">
        <f t="shared" si="5"/>
        <v>1.0307366900788239E-3</v>
      </c>
      <c r="BJ59" s="4" t="s">
        <v>221</v>
      </c>
      <c r="BK59" s="15">
        <v>21419</v>
      </c>
      <c r="BL59" s="22" t="e">
        <f>BK59/#REF!</f>
        <v>#REF!</v>
      </c>
      <c r="BN59" s="4" t="s">
        <v>195</v>
      </c>
      <c r="BO59" s="15">
        <v>21751</v>
      </c>
      <c r="BP59" s="22">
        <f>BO59/$BO$121</f>
        <v>1.0461576228774677E-3</v>
      </c>
      <c r="BR59" s="4" t="s">
        <v>229</v>
      </c>
      <c r="BS59" s="15">
        <v>21796</v>
      </c>
      <c r="BT59" s="22">
        <f>BS59/$BS$125</f>
        <v>1.0670366928246335E-3</v>
      </c>
      <c r="BV59" s="4" t="s">
        <v>230</v>
      </c>
      <c r="BW59" s="15">
        <v>21669</v>
      </c>
      <c r="BX59" s="22">
        <f>BW59/$BW$124</f>
        <v>1.1168370046255266E-3</v>
      </c>
      <c r="BZ59" s="4" t="s">
        <v>138</v>
      </c>
      <c r="CA59" s="15">
        <v>17350</v>
      </c>
      <c r="CB59" s="22">
        <f>CA59/$CA$124</f>
        <v>9.432775409586331E-4</v>
      </c>
      <c r="CD59" s="4" t="s">
        <v>226</v>
      </c>
      <c r="CE59" s="15">
        <v>18849</v>
      </c>
      <c r="CF59" s="22">
        <f>CE59/$CE$128</f>
        <v>1.0704307545335715E-3</v>
      </c>
    </row>
    <row r="60" spans="2:84" s="3" customFormat="1" ht="12.75" customHeight="1" x14ac:dyDescent="0.2">
      <c r="B60" s="4" t="s">
        <v>528</v>
      </c>
      <c r="C60" s="15">
        <v>34352418</v>
      </c>
      <c r="D60" s="22">
        <f t="shared" si="2"/>
        <v>1.0818297229524547E-3</v>
      </c>
      <c r="F60" s="4" t="s">
        <v>232</v>
      </c>
      <c r="G60" s="15">
        <v>32551924</v>
      </c>
      <c r="H60" s="22">
        <f t="shared" si="4"/>
        <v>1.1174787609705536E-3</v>
      </c>
      <c r="J60" s="4" t="s">
        <v>231</v>
      </c>
      <c r="K60" s="15">
        <v>33956812</v>
      </c>
      <c r="L60" s="22">
        <f t="shared" si="3"/>
        <v>1.1886303906794957E-3</v>
      </c>
      <c r="N60" s="4" t="s">
        <v>208</v>
      </c>
      <c r="O60" s="15">
        <v>34640837</v>
      </c>
      <c r="P60" s="22" t="e">
        <f>O60/#REF!</f>
        <v>#REF!</v>
      </c>
      <c r="R60" s="4" t="s">
        <v>232</v>
      </c>
      <c r="S60" s="15">
        <v>34056437</v>
      </c>
      <c r="T60" s="22" t="e">
        <f>S60/#REF!</f>
        <v>#REF!</v>
      </c>
      <c r="V60" s="4" t="s">
        <v>228</v>
      </c>
      <c r="W60" s="15">
        <v>33949218</v>
      </c>
      <c r="X60" s="22">
        <f>W60/$W$126</f>
        <v>1.2540397505997332E-3</v>
      </c>
      <c r="Z60" s="4" t="s">
        <v>217</v>
      </c>
      <c r="AA60" s="15">
        <v>34567138</v>
      </c>
      <c r="AB60" s="22">
        <f>AA60/$AA$130</f>
        <v>1.3034302986677426E-3</v>
      </c>
      <c r="AD60" s="4" t="s">
        <v>228</v>
      </c>
      <c r="AE60" s="15">
        <v>34287982</v>
      </c>
      <c r="AF60" s="22">
        <f>AE60/$AE$135</f>
        <v>1.3084919020436311E-3</v>
      </c>
      <c r="AH60" s="4" t="s">
        <v>198</v>
      </c>
      <c r="AI60" s="15">
        <v>35484702</v>
      </c>
      <c r="AJ60" s="22">
        <f>AI60/$AI$133</f>
        <v>1.3548275898677062E-3</v>
      </c>
      <c r="AL60" s="4" t="s">
        <v>228</v>
      </c>
      <c r="AM60" s="15">
        <v>34478414</v>
      </c>
      <c r="AN60" s="22">
        <f>AM60/$AM$137</f>
        <v>1.3314952429177922E-3</v>
      </c>
      <c r="AP60" s="4" t="s">
        <v>228</v>
      </c>
      <c r="AQ60" s="15">
        <v>34711947</v>
      </c>
      <c r="AR60" s="22">
        <f>AQ60/$AQ$139</f>
        <v>1.3726852920908038E-3</v>
      </c>
      <c r="AT60" s="4" t="s">
        <v>189</v>
      </c>
      <c r="AU60" s="15">
        <v>37913013</v>
      </c>
      <c r="AV60" s="22">
        <f>AU60/$AU$153</f>
        <v>1.5198756589528393E-3</v>
      </c>
      <c r="AX60" s="4" t="s">
        <v>228</v>
      </c>
      <c r="AY60" s="15">
        <v>33089746</v>
      </c>
      <c r="AZ60" s="22">
        <f>AY60/$AY$151</f>
        <v>1.3671921920202367E-3</v>
      </c>
      <c r="BB60" s="4" t="s">
        <v>232</v>
      </c>
      <c r="BC60" s="15">
        <v>32396872</v>
      </c>
      <c r="BD60" s="22">
        <f>BC60/$BC$150</f>
        <v>1.3642265931006973E-3</v>
      </c>
      <c r="BF60" s="4" t="s">
        <v>185</v>
      </c>
      <c r="BG60" s="15">
        <v>21176</v>
      </c>
      <c r="BH60" s="22">
        <f t="shared" si="5"/>
        <v>9.9348566905367195E-4</v>
      </c>
      <c r="BJ60" s="4" t="s">
        <v>229</v>
      </c>
      <c r="BK60" s="15">
        <v>21391</v>
      </c>
      <c r="BL60" s="22" t="e">
        <f>BK60/#REF!</f>
        <v>#REF!</v>
      </c>
      <c r="BN60" s="4" t="s">
        <v>229</v>
      </c>
      <c r="BO60" s="15">
        <v>21225</v>
      </c>
      <c r="BP60" s="22">
        <f>BO60/$BO$121</f>
        <v>1.0208586062973772E-3</v>
      </c>
      <c r="BR60" s="4" t="s">
        <v>225</v>
      </c>
      <c r="BS60" s="15">
        <v>21208</v>
      </c>
      <c r="BT60" s="22">
        <f>BS60/$BS$125</f>
        <v>1.0382507882833927E-3</v>
      </c>
      <c r="BV60" s="4" t="s">
        <v>211</v>
      </c>
      <c r="BW60" s="15">
        <v>20872</v>
      </c>
      <c r="BX60" s="22">
        <f>BW60/$BW$124</f>
        <v>1.0757590087472422E-3</v>
      </c>
      <c r="BZ60" s="4" t="s">
        <v>126</v>
      </c>
      <c r="CA60" s="15">
        <v>16840</v>
      </c>
      <c r="CB60" s="22">
        <f>CA60/$CA$124</f>
        <v>9.1555007433679432E-4</v>
      </c>
      <c r="CD60" s="4" t="s">
        <v>133</v>
      </c>
      <c r="CE60" s="15">
        <v>18099</v>
      </c>
      <c r="CF60" s="22">
        <f>CE60/$CE$128</f>
        <v>1.0278384119212218E-3</v>
      </c>
    </row>
    <row r="61" spans="2:84" s="3" customFormat="1" ht="12.75" customHeight="1" x14ac:dyDescent="0.2">
      <c r="B61" s="4" t="s">
        <v>533</v>
      </c>
      <c r="C61" s="15">
        <v>33244613</v>
      </c>
      <c r="D61" s="22">
        <f t="shared" si="2"/>
        <v>1.0469426190450866E-3</v>
      </c>
      <c r="F61" s="4" t="s">
        <v>533</v>
      </c>
      <c r="G61" s="15">
        <v>29584453</v>
      </c>
      <c r="H61" s="22">
        <f t="shared" si="4"/>
        <v>1.0156081060656069E-3</v>
      </c>
      <c r="J61" s="4" t="s">
        <v>232</v>
      </c>
      <c r="K61" s="15">
        <v>32905896</v>
      </c>
      <c r="L61" s="22">
        <f t="shared" si="3"/>
        <v>1.151843936884854E-3</v>
      </c>
      <c r="N61" s="4" t="s">
        <v>233</v>
      </c>
      <c r="O61" s="15">
        <v>34158347</v>
      </c>
      <c r="P61" s="22" t="e">
        <f>O61/#REF!</f>
        <v>#REF!</v>
      </c>
      <c r="R61" s="4" t="s">
        <v>228</v>
      </c>
      <c r="S61" s="15">
        <v>33696801</v>
      </c>
      <c r="T61" s="22" t="e">
        <f>S61/#REF!</f>
        <v>#REF!</v>
      </c>
      <c r="V61" s="4" t="s">
        <v>232</v>
      </c>
      <c r="W61" s="15">
        <v>33261260</v>
      </c>
      <c r="X61" s="22">
        <f>W61/$W$126</f>
        <v>1.2286274810522258E-3</v>
      </c>
      <c r="Z61" s="4" t="s">
        <v>228</v>
      </c>
      <c r="AA61" s="15">
        <v>34145107</v>
      </c>
      <c r="AB61" s="22">
        <f>AA61/$AA$130</f>
        <v>1.2875166875270967E-3</v>
      </c>
      <c r="AD61" s="4" t="s">
        <v>217</v>
      </c>
      <c r="AE61" s="15">
        <v>34255490</v>
      </c>
      <c r="AF61" s="22">
        <f>AE61/$AE$135</f>
        <v>1.307251948088884E-3</v>
      </c>
      <c r="AH61" s="4" t="s">
        <v>228</v>
      </c>
      <c r="AI61" s="15">
        <v>34496162</v>
      </c>
      <c r="AJ61" s="22">
        <f>AI61/$AI$133</f>
        <v>1.3170845290498973E-3</v>
      </c>
      <c r="AL61" s="4" t="s">
        <v>232</v>
      </c>
      <c r="AM61" s="15">
        <v>33204983</v>
      </c>
      <c r="AN61" s="22">
        <f>AM61/$AM$137</f>
        <v>1.2823175945873312E-3</v>
      </c>
      <c r="AP61" s="4" t="s">
        <v>232</v>
      </c>
      <c r="AQ61" s="15">
        <v>33075898</v>
      </c>
      <c r="AR61" s="22">
        <f>AQ61/$AQ$139</f>
        <v>1.3079876708527941E-3</v>
      </c>
      <c r="AT61" s="4" t="s">
        <v>228</v>
      </c>
      <c r="AU61" s="15">
        <v>33915523</v>
      </c>
      <c r="AV61" s="22">
        <f>AU61/$AU$153</f>
        <v>1.3596222982424312E-3</v>
      </c>
      <c r="AX61" s="4" t="s">
        <v>232</v>
      </c>
      <c r="AY61" s="15">
        <v>32538723</v>
      </c>
      <c r="AZ61" s="22">
        <f>AY61/$AY$151</f>
        <v>1.3444251891177796E-3</v>
      </c>
      <c r="BB61" s="4" t="s">
        <v>183</v>
      </c>
      <c r="BC61" s="15">
        <v>32260496</v>
      </c>
      <c r="BD61" s="22">
        <f>BC61/$BC$150</f>
        <v>1.358483823679603E-3</v>
      </c>
      <c r="BF61" s="4" t="s">
        <v>176</v>
      </c>
      <c r="BG61" s="15">
        <v>18689</v>
      </c>
      <c r="BH61" s="22">
        <f t="shared" si="5"/>
        <v>8.7680646339932363E-4</v>
      </c>
      <c r="BJ61" s="4" t="s">
        <v>234</v>
      </c>
      <c r="BK61" s="15">
        <v>16899</v>
      </c>
      <c r="BL61" s="22" t="e">
        <f>BK61/#REF!</f>
        <v>#REF!</v>
      </c>
      <c r="BN61" s="4" t="s">
        <v>225</v>
      </c>
      <c r="BO61" s="15">
        <v>20634</v>
      </c>
      <c r="BP61" s="22">
        <f>BO61/$BO$121</f>
        <v>9.9243328538704757E-4</v>
      </c>
      <c r="BR61" s="4" t="s">
        <v>177</v>
      </c>
      <c r="BS61" s="15">
        <v>19677</v>
      </c>
      <c r="BT61" s="22">
        <f>BS61/$BS$125</f>
        <v>9.6329973411223685E-4</v>
      </c>
      <c r="BV61" s="4" t="s">
        <v>195</v>
      </c>
      <c r="BW61" s="15">
        <v>19883</v>
      </c>
      <c r="BX61" s="22">
        <f>BW61/$BW$124</f>
        <v>1.0247851845017928E-3</v>
      </c>
      <c r="BZ61" s="4" t="s">
        <v>235</v>
      </c>
      <c r="CA61" s="15">
        <v>15446</v>
      </c>
      <c r="CB61" s="22">
        <f>CA61/$CA$124</f>
        <v>8.3976166557043499E-4</v>
      </c>
      <c r="CD61" s="4" t="s">
        <v>216</v>
      </c>
      <c r="CE61" s="15">
        <v>18028</v>
      </c>
      <c r="CF61" s="22">
        <f>CE61/$CE$128</f>
        <v>1.0238063368205861E-3</v>
      </c>
    </row>
    <row r="62" spans="2:84" s="3" customFormat="1" ht="12.75" customHeight="1" x14ac:dyDescent="0.2">
      <c r="B62" s="4" t="s">
        <v>232</v>
      </c>
      <c r="C62" s="15">
        <v>31821774</v>
      </c>
      <c r="D62" s="22">
        <f t="shared" si="2"/>
        <v>1.0021344334560562E-3</v>
      </c>
      <c r="F62" s="4" t="s">
        <v>243</v>
      </c>
      <c r="G62" s="15">
        <v>29410687</v>
      </c>
      <c r="H62" s="22">
        <f t="shared" si="4"/>
        <v>1.0096428729697441E-3</v>
      </c>
      <c r="J62" s="4" t="s">
        <v>236</v>
      </c>
      <c r="K62" s="15">
        <v>31020240</v>
      </c>
      <c r="L62" s="22">
        <f t="shared" si="3"/>
        <v>1.0858380931099104E-3</v>
      </c>
      <c r="N62" s="4" t="s">
        <v>232</v>
      </c>
      <c r="O62" s="15">
        <v>33720771</v>
      </c>
      <c r="P62" s="22" t="e">
        <f>O62/#REF!</f>
        <v>#REF!</v>
      </c>
      <c r="R62" s="4" t="s">
        <v>223</v>
      </c>
      <c r="S62" s="15">
        <v>31926585</v>
      </c>
      <c r="T62" s="22" t="e">
        <f>S62/#REF!</f>
        <v>#REF!</v>
      </c>
      <c r="V62" s="4" t="s">
        <v>237</v>
      </c>
      <c r="W62" s="15">
        <v>28941433</v>
      </c>
      <c r="X62" s="22">
        <f>W62/$W$126</f>
        <v>1.069058716501773E-3</v>
      </c>
      <c r="Z62" s="4" t="s">
        <v>213</v>
      </c>
      <c r="AA62" s="15">
        <v>33554824</v>
      </c>
      <c r="AB62" s="22">
        <f>AA62/$AA$130</f>
        <v>1.2652587630501413E-3</v>
      </c>
      <c r="AD62" s="4" t="s">
        <v>232</v>
      </c>
      <c r="AE62" s="15">
        <v>33209526</v>
      </c>
      <c r="AF62" s="22">
        <f>AE62/$AE$135</f>
        <v>1.2673360549975623E-3</v>
      </c>
      <c r="AH62" s="4" t="s">
        <v>217</v>
      </c>
      <c r="AI62" s="15">
        <v>34300904</v>
      </c>
      <c r="AJ62" s="22">
        <f>AI62/$AI$133</f>
        <v>1.3096294593823435E-3</v>
      </c>
      <c r="AL62" s="4" t="s">
        <v>238</v>
      </c>
      <c r="AM62" s="15">
        <v>31960639</v>
      </c>
      <c r="AN62" s="22">
        <f>AM62/$AM$137</f>
        <v>1.234263234646259E-3</v>
      </c>
      <c r="AP62" s="4" t="s">
        <v>219</v>
      </c>
      <c r="AQ62" s="15">
        <v>30627895</v>
      </c>
      <c r="AR62" s="22">
        <f>AQ62/$AQ$139</f>
        <v>1.2111812971540164E-3</v>
      </c>
      <c r="AT62" s="4" t="s">
        <v>188</v>
      </c>
      <c r="AU62" s="15">
        <v>33353665</v>
      </c>
      <c r="AV62" s="22">
        <f>AU62/$AU$153</f>
        <v>1.3370982562205555E-3</v>
      </c>
      <c r="AX62" s="4" t="s">
        <v>239</v>
      </c>
      <c r="AY62" s="15">
        <v>31978220</v>
      </c>
      <c r="AZ62" s="22">
        <f>AY62/$AY$151</f>
        <v>1.3212664944211229E-3</v>
      </c>
      <c r="BB62" s="4" t="s">
        <v>238</v>
      </c>
      <c r="BC62" s="15">
        <v>31775904</v>
      </c>
      <c r="BD62" s="22">
        <f>BC62/$BC$150</f>
        <v>1.338077739622974E-3</v>
      </c>
      <c r="BF62" s="4" t="s">
        <v>234</v>
      </c>
      <c r="BG62" s="15">
        <v>18556</v>
      </c>
      <c r="BH62" s="22">
        <f t="shared" si="5"/>
        <v>8.7056668279939268E-4</v>
      </c>
      <c r="BJ62" s="4" t="s">
        <v>240</v>
      </c>
      <c r="BK62" s="15">
        <v>16089</v>
      </c>
      <c r="BL62" s="22" t="e">
        <f>BK62/#REF!</f>
        <v>#REF!</v>
      </c>
      <c r="BN62" s="4" t="s">
        <v>226</v>
      </c>
      <c r="BO62" s="15">
        <v>17052</v>
      </c>
      <c r="BP62" s="22">
        <f>BO62/$BO$121</f>
        <v>8.2014986829601316E-4</v>
      </c>
      <c r="BR62" s="4" t="s">
        <v>241</v>
      </c>
      <c r="BS62" s="15">
        <v>18998</v>
      </c>
      <c r="BT62" s="22">
        <f>BS62/$BS$125</f>
        <v>9.3005886815389924E-4</v>
      </c>
      <c r="BV62" s="4" t="s">
        <v>138</v>
      </c>
      <c r="BW62" s="15">
        <v>18862</v>
      </c>
      <c r="BX62" s="22">
        <f>BW62/$BW$124</f>
        <v>9.7216205552848236E-4</v>
      </c>
      <c r="BZ62" s="4" t="s">
        <v>163</v>
      </c>
      <c r="CA62" s="15">
        <v>15418</v>
      </c>
      <c r="CB62" s="22">
        <f>CA62/$CA$124</f>
        <v>8.382393732853144E-4</v>
      </c>
      <c r="CD62" s="4" t="s">
        <v>242</v>
      </c>
      <c r="CE62" s="15">
        <v>17149</v>
      </c>
      <c r="CF62" s="22">
        <f>CE62/$CE$128</f>
        <v>9.7388811127891231E-4</v>
      </c>
    </row>
    <row r="63" spans="2:84" s="3" customFormat="1" ht="12.75" customHeight="1" x14ac:dyDescent="0.2">
      <c r="B63" s="4" t="s">
        <v>243</v>
      </c>
      <c r="C63" s="15">
        <v>31076183</v>
      </c>
      <c r="D63" s="22">
        <f t="shared" si="2"/>
        <v>9.7865420842602061E-4</v>
      </c>
      <c r="F63" s="4" t="s">
        <v>231</v>
      </c>
      <c r="G63" s="15">
        <v>27359814</v>
      </c>
      <c r="H63" s="22">
        <f t="shared" si="4"/>
        <v>9.3923821673658377E-4</v>
      </c>
      <c r="J63" s="4" t="s">
        <v>243</v>
      </c>
      <c r="K63" s="15">
        <v>28208786</v>
      </c>
      <c r="L63" s="22">
        <f t="shared" si="3"/>
        <v>9.8742544864854486E-4</v>
      </c>
      <c r="N63" s="4" t="s">
        <v>227</v>
      </c>
      <c r="O63" s="15">
        <v>26977596</v>
      </c>
      <c r="P63" s="22" t="e">
        <f>O63/#REF!</f>
        <v>#REF!</v>
      </c>
      <c r="R63" s="4" t="s">
        <v>214</v>
      </c>
      <c r="S63" s="15">
        <v>30699236</v>
      </c>
      <c r="T63" s="22" t="e">
        <f>S63/#REF!</f>
        <v>#REF!</v>
      </c>
      <c r="V63" s="4" t="s">
        <v>197</v>
      </c>
      <c r="W63" s="15">
        <v>27550488</v>
      </c>
      <c r="X63" s="22">
        <f>W63/$W$126</f>
        <v>1.0176790257855407E-3</v>
      </c>
      <c r="Z63" s="4" t="s">
        <v>232</v>
      </c>
      <c r="AA63" s="15">
        <v>32928346</v>
      </c>
      <c r="AB63" s="22">
        <f>AA63/$AA$130</f>
        <v>1.2416360261417873E-3</v>
      </c>
      <c r="AD63" s="4" t="s">
        <v>213</v>
      </c>
      <c r="AE63" s="15">
        <v>32608514</v>
      </c>
      <c r="AF63" s="22">
        <f>AE63/$AE$135</f>
        <v>1.2444003413988136E-3</v>
      </c>
      <c r="AH63" s="4" t="s">
        <v>232</v>
      </c>
      <c r="AI63" s="15">
        <v>33380335</v>
      </c>
      <c r="AJ63" s="22">
        <f>AI63/$AI$133</f>
        <v>1.2744815728486783E-3</v>
      </c>
      <c r="AL63" s="4" t="s">
        <v>244</v>
      </c>
      <c r="AM63" s="15">
        <v>30468798</v>
      </c>
      <c r="AN63" s="22">
        <f>AM63/$AM$137</f>
        <v>1.1766509792017447E-3</v>
      </c>
      <c r="AP63" s="4" t="s">
        <v>238</v>
      </c>
      <c r="AQ63" s="15">
        <v>30430062</v>
      </c>
      <c r="AR63" s="22">
        <f>AQ63/$AQ$139</f>
        <v>1.2033579834865289E-3</v>
      </c>
      <c r="AT63" s="4" t="s">
        <v>232</v>
      </c>
      <c r="AU63" s="15">
        <v>32705251</v>
      </c>
      <c r="AV63" s="22">
        <f>AU63/$AU$153</f>
        <v>1.3111043143641209E-3</v>
      </c>
      <c r="AX63" s="4" t="s">
        <v>245</v>
      </c>
      <c r="AY63" s="15">
        <v>31128860</v>
      </c>
      <c r="AZ63" s="22">
        <f>AY63/$AY$151</f>
        <v>1.286172892910422E-3</v>
      </c>
      <c r="BB63" s="4" t="s">
        <v>246</v>
      </c>
      <c r="BC63" s="15">
        <v>31469825</v>
      </c>
      <c r="BD63" s="22">
        <f>BC63/$BC$150</f>
        <v>1.325188806660876E-3</v>
      </c>
      <c r="BF63" s="4" t="s">
        <v>240</v>
      </c>
      <c r="BG63" s="15">
        <v>18253</v>
      </c>
      <c r="BH63" s="22">
        <f t="shared" si="5"/>
        <v>8.563512427860161E-4</v>
      </c>
      <c r="BJ63" s="4" t="s">
        <v>226</v>
      </c>
      <c r="BK63" s="15">
        <v>15876</v>
      </c>
      <c r="BL63" s="22" t="e">
        <f>BK63/#REF!</f>
        <v>#REF!</v>
      </c>
      <c r="BN63" s="4" t="s">
        <v>240</v>
      </c>
      <c r="BO63" s="15">
        <v>14146</v>
      </c>
      <c r="BP63" s="22">
        <f>BO63/$BO$121</f>
        <v>6.8038001623946763E-4</v>
      </c>
      <c r="BR63" s="4" t="s">
        <v>195</v>
      </c>
      <c r="BS63" s="15">
        <v>18433</v>
      </c>
      <c r="BT63" s="22">
        <f>BS63/$BS$125</f>
        <v>9.0239894287192464E-4</v>
      </c>
      <c r="BV63" s="4" t="s">
        <v>205</v>
      </c>
      <c r="BW63" s="15">
        <v>18369</v>
      </c>
      <c r="BX63" s="22">
        <f>BW63/$BW$124</f>
        <v>9.4675245456487601E-4</v>
      </c>
      <c r="BZ63" s="4" t="s">
        <v>247</v>
      </c>
      <c r="CA63" s="15">
        <v>14422</v>
      </c>
      <c r="CB63" s="22">
        <f>CA63/$CA$124</f>
        <v>7.840892620003116E-4</v>
      </c>
      <c r="CD63" s="4" t="s">
        <v>235</v>
      </c>
      <c r="CE63" s="15">
        <v>15297</v>
      </c>
      <c r="CF63" s="22">
        <f>CE63/$CE$128</f>
        <v>8.6871341992148356E-4</v>
      </c>
    </row>
    <row r="64" spans="2:84" s="3" customFormat="1" ht="12.75" customHeight="1" x14ac:dyDescent="0.2">
      <c r="B64" s="4" t="s">
        <v>248</v>
      </c>
      <c r="C64" s="15">
        <v>28691017</v>
      </c>
      <c r="D64" s="22">
        <f t="shared" si="2"/>
        <v>9.0354032639956134E-4</v>
      </c>
      <c r="F64" s="4" t="s">
        <v>248</v>
      </c>
      <c r="G64" s="15">
        <v>26495508</v>
      </c>
      <c r="H64" s="22">
        <f t="shared" si="4"/>
        <v>9.0956735617610154E-4</v>
      </c>
      <c r="J64" s="4" t="s">
        <v>248</v>
      </c>
      <c r="K64" s="15">
        <v>26060219</v>
      </c>
      <c r="L64" s="22">
        <f t="shared" si="3"/>
        <v>9.1221662066401344E-4</v>
      </c>
      <c r="N64" s="4" t="s">
        <v>236</v>
      </c>
      <c r="O64" s="15">
        <v>25468450</v>
      </c>
      <c r="P64" s="22" t="e">
        <f>O64/#REF!</f>
        <v>#REF!</v>
      </c>
      <c r="R64" s="4" t="s">
        <v>233</v>
      </c>
      <c r="S64" s="15">
        <v>29387870</v>
      </c>
      <c r="T64" s="22" t="e">
        <f>S64/#REF!</f>
        <v>#REF!</v>
      </c>
      <c r="V64" s="4" t="s">
        <v>183</v>
      </c>
      <c r="W64" s="15">
        <v>24769599</v>
      </c>
      <c r="X64" s="22">
        <f>W64/$W$126</f>
        <v>9.1495661998504364E-4</v>
      </c>
      <c r="Z64" s="4" t="s">
        <v>237</v>
      </c>
      <c r="AA64" s="15">
        <v>30347085</v>
      </c>
      <c r="AB64" s="22">
        <f>AA64/$AA$130</f>
        <v>1.1443038780140078E-3</v>
      </c>
      <c r="AD64" s="4" t="s">
        <v>237</v>
      </c>
      <c r="AE64" s="15">
        <v>30217464</v>
      </c>
      <c r="AF64" s="22">
        <f>AE64/$AE$135</f>
        <v>1.1531535143799057E-3</v>
      </c>
      <c r="AH64" s="4" t="s">
        <v>213</v>
      </c>
      <c r="AI64" s="15">
        <v>30721223</v>
      </c>
      <c r="AJ64" s="22">
        <f>AI64/$AI$133</f>
        <v>1.1729550529937759E-3</v>
      </c>
      <c r="AL64" s="4" t="s">
        <v>198</v>
      </c>
      <c r="AM64" s="15">
        <v>29780803</v>
      </c>
      <c r="AN64" s="22">
        <f>AM64/$AM$137</f>
        <v>1.1500818316286798E-3</v>
      </c>
      <c r="AP64" s="4" t="s">
        <v>193</v>
      </c>
      <c r="AQ64" s="15">
        <v>29740314</v>
      </c>
      <c r="AR64" s="22">
        <f>AQ64/$AQ$139</f>
        <v>1.1760818720414105E-3</v>
      </c>
      <c r="AT64" s="4" t="s">
        <v>238</v>
      </c>
      <c r="AU64" s="15">
        <v>31694217</v>
      </c>
      <c r="AV64" s="22">
        <f>AU64/$AU$153</f>
        <v>1.2705734821938123E-3</v>
      </c>
      <c r="AX64" s="4" t="s">
        <v>249</v>
      </c>
      <c r="AY64" s="15">
        <v>30255472</v>
      </c>
      <c r="AZ64" s="22">
        <f>AY64/$AY$151</f>
        <v>1.2500865097086842E-3</v>
      </c>
      <c r="BB64" s="4" t="s">
        <v>250</v>
      </c>
      <c r="BC64" s="15">
        <v>30833521</v>
      </c>
      <c r="BD64" s="22">
        <f>BC64/$BC$150</f>
        <v>1.2983941569151738E-3</v>
      </c>
      <c r="BF64" s="4" t="s">
        <v>251</v>
      </c>
      <c r="BG64" s="15">
        <v>17938</v>
      </c>
      <c r="BH64" s="22">
        <f t="shared" si="5"/>
        <v>8.4157281504933744E-4</v>
      </c>
      <c r="BJ64" s="4" t="s">
        <v>185</v>
      </c>
      <c r="BK64" s="15">
        <v>15319</v>
      </c>
      <c r="BL64" s="22" t="e">
        <f>BK64/#REF!</f>
        <v>#REF!</v>
      </c>
      <c r="BN64" s="4" t="s">
        <v>234</v>
      </c>
      <c r="BO64" s="15">
        <v>13668</v>
      </c>
      <c r="BP64" s="22">
        <f>BO64/$BO$121</f>
        <v>6.573896551647846E-4</v>
      </c>
      <c r="BR64" s="4" t="s">
        <v>252</v>
      </c>
      <c r="BS64" s="15">
        <v>17170</v>
      </c>
      <c r="BT64" s="22">
        <f>BS64/$BS$125</f>
        <v>8.4056799485221869E-4</v>
      </c>
      <c r="BV64" s="4" t="s">
        <v>252</v>
      </c>
      <c r="BW64" s="15">
        <v>17748</v>
      </c>
      <c r="BX64" s="22">
        <f>BW64/$BW$124</f>
        <v>9.1474563468982631E-4</v>
      </c>
      <c r="BZ64" s="4" t="s">
        <v>195</v>
      </c>
      <c r="CA64" s="15">
        <v>14299</v>
      </c>
      <c r="CB64" s="22">
        <f>CA64/$CA$124</f>
        <v>7.7740204946210342E-4</v>
      </c>
      <c r="CD64" s="4" t="s">
        <v>247</v>
      </c>
      <c r="CE64" s="15">
        <v>14266</v>
      </c>
      <c r="CF64" s="22">
        <f>CE64/$CE$128</f>
        <v>8.1016314627704021E-4</v>
      </c>
    </row>
    <row r="65" spans="2:84" s="3" customFormat="1" ht="12.75" customHeight="1" x14ac:dyDescent="0.2">
      <c r="B65" s="4" t="s">
        <v>541</v>
      </c>
      <c r="C65" s="15">
        <v>26981772</v>
      </c>
      <c r="D65" s="22">
        <f t="shared" si="2"/>
        <v>8.4971261491771264E-4</v>
      </c>
      <c r="F65" s="4" t="s">
        <v>236</v>
      </c>
      <c r="G65" s="15">
        <v>23992839</v>
      </c>
      <c r="H65" s="22">
        <f t="shared" si="4"/>
        <v>8.2365294284558949E-4</v>
      </c>
      <c r="J65" s="4" t="s">
        <v>253</v>
      </c>
      <c r="K65" s="15">
        <v>22714062</v>
      </c>
      <c r="L65" s="22">
        <f t="shared" si="3"/>
        <v>7.9508713565273111E-4</v>
      </c>
      <c r="N65" s="4" t="s">
        <v>243</v>
      </c>
      <c r="O65" s="15">
        <v>24687868</v>
      </c>
      <c r="P65" s="22" t="e">
        <f>O65/#REF!</f>
        <v>#REF!</v>
      </c>
      <c r="R65" s="4" t="s">
        <v>236</v>
      </c>
      <c r="S65" s="15">
        <v>26066409</v>
      </c>
      <c r="T65" s="22" t="e">
        <f>S65/#REF!</f>
        <v>#REF!</v>
      </c>
      <c r="V65" s="4" t="s">
        <v>223</v>
      </c>
      <c r="W65" s="15">
        <v>24507131</v>
      </c>
      <c r="X65" s="22">
        <f>W65/$W$126</f>
        <v>9.0526139503876025E-4</v>
      </c>
      <c r="Z65" s="4" t="s">
        <v>254</v>
      </c>
      <c r="AA65" s="15">
        <v>25842206</v>
      </c>
      <c r="AB65" s="22">
        <f>AA65/$AA$130</f>
        <v>9.7443746383670319E-4</v>
      </c>
      <c r="AD65" s="4" t="s">
        <v>255</v>
      </c>
      <c r="AE65" s="15">
        <v>28488914</v>
      </c>
      <c r="AF65" s="22">
        <f>AE65/$AE$135</f>
        <v>1.0871888951358359E-3</v>
      </c>
      <c r="AH65" s="4" t="s">
        <v>237</v>
      </c>
      <c r="AI65" s="15">
        <v>27042071</v>
      </c>
      <c r="AJ65" s="22">
        <f>AI65/$AI$133</f>
        <v>1.0324827830866775E-3</v>
      </c>
      <c r="AL65" s="4" t="s">
        <v>182</v>
      </c>
      <c r="AM65" s="15">
        <v>29467030</v>
      </c>
      <c r="AN65" s="22">
        <f>AM65/$AM$137</f>
        <v>1.137964474465556E-3</v>
      </c>
      <c r="AP65" s="4" t="s">
        <v>213</v>
      </c>
      <c r="AQ65" s="15">
        <v>27538273</v>
      </c>
      <c r="AR65" s="22">
        <f>AQ65/$AQ$139</f>
        <v>1.089002075184123E-3</v>
      </c>
      <c r="AT65" s="4" t="s">
        <v>245</v>
      </c>
      <c r="AU65" s="15">
        <v>29950014</v>
      </c>
      <c r="AV65" s="22">
        <f>AU65/$AU$153</f>
        <v>1.2006510077132819E-3</v>
      </c>
      <c r="AX65" s="4" t="s">
        <v>250</v>
      </c>
      <c r="AY65" s="15">
        <v>29724255</v>
      </c>
      <c r="AZ65" s="22">
        <f>AY65/$AY$151</f>
        <v>1.228137845168666E-3</v>
      </c>
      <c r="BB65" s="4" t="s">
        <v>256</v>
      </c>
      <c r="BC65" s="15">
        <v>29534386</v>
      </c>
      <c r="BD65" s="22">
        <f>BC65/$BC$150</f>
        <v>1.2436878101102146E-3</v>
      </c>
      <c r="BF65" s="4" t="s">
        <v>257</v>
      </c>
      <c r="BG65" s="15">
        <v>17129</v>
      </c>
      <c r="BH65" s="22">
        <f t="shared" si="5"/>
        <v>8.03618059370058E-4</v>
      </c>
      <c r="BJ65" s="4" t="s">
        <v>258</v>
      </c>
      <c r="BK65" s="15">
        <v>12600</v>
      </c>
      <c r="BL65" s="22" t="e">
        <f>BK65/#REF!</f>
        <v>#REF!</v>
      </c>
      <c r="BN65" s="4" t="s">
        <v>247</v>
      </c>
      <c r="BO65" s="15">
        <v>12390</v>
      </c>
      <c r="BP65" s="22">
        <f>BO65/$BO$121</f>
        <v>5.9592170233331002E-4</v>
      </c>
      <c r="BR65" s="4" t="s">
        <v>230</v>
      </c>
      <c r="BS65" s="15">
        <v>16812</v>
      </c>
      <c r="BT65" s="22">
        <f>BS65/$BS$125</f>
        <v>8.2304188290364011E-4</v>
      </c>
      <c r="BV65" s="4" t="s">
        <v>259</v>
      </c>
      <c r="BW65" s="15">
        <v>16287</v>
      </c>
      <c r="BX65" s="22">
        <f>BW65/$BW$124</f>
        <v>8.3944456570842917E-4</v>
      </c>
      <c r="BZ65" s="4" t="s">
        <v>225</v>
      </c>
      <c r="CA65" s="15">
        <v>13874</v>
      </c>
      <c r="CB65" s="22">
        <f>CA65/$CA$124</f>
        <v>7.542958272772378E-4</v>
      </c>
      <c r="CD65" s="4" t="s">
        <v>176</v>
      </c>
      <c r="CE65" s="15">
        <v>12050</v>
      </c>
      <c r="CF65" s="22">
        <f>CE65/$CE$128</f>
        <v>6.8431697130508446E-4</v>
      </c>
    </row>
    <row r="66" spans="2:84" s="3" customFormat="1" ht="12.75" customHeight="1" x14ac:dyDescent="0.2">
      <c r="B66" s="4" t="s">
        <v>236</v>
      </c>
      <c r="C66" s="15">
        <v>26864968</v>
      </c>
      <c r="D66" s="22">
        <f t="shared" si="2"/>
        <v>8.4603421187313683E-4</v>
      </c>
      <c r="F66" s="4" t="s">
        <v>528</v>
      </c>
      <c r="G66" s="15">
        <v>21631044</v>
      </c>
      <c r="H66" s="22">
        <f t="shared" si="4"/>
        <v>7.4257460934166368E-4</v>
      </c>
      <c r="J66" s="4" t="s">
        <v>260</v>
      </c>
      <c r="K66" s="15">
        <v>22105376</v>
      </c>
      <c r="L66" s="22">
        <f t="shared" si="3"/>
        <v>7.7378058078588624E-4</v>
      </c>
      <c r="N66" s="4" t="s">
        <v>244</v>
      </c>
      <c r="O66" s="15">
        <v>20986845</v>
      </c>
      <c r="P66" s="22" t="e">
        <f>O66/#REF!</f>
        <v>#REF!</v>
      </c>
      <c r="R66" s="4" t="s">
        <v>227</v>
      </c>
      <c r="S66" s="15">
        <v>23167838</v>
      </c>
      <c r="T66" s="22" t="e">
        <f>S66/#REF!</f>
        <v>#REF!</v>
      </c>
      <c r="V66" s="4" t="s">
        <v>236</v>
      </c>
      <c r="W66" s="15">
        <v>22460447</v>
      </c>
      <c r="X66" s="22">
        <f>W66/$W$126</f>
        <v>8.2965956253362087E-4</v>
      </c>
      <c r="Z66" s="4" t="s">
        <v>197</v>
      </c>
      <c r="AA66" s="15">
        <v>25671229</v>
      </c>
      <c r="AB66" s="22">
        <f>AA66/$AA$130</f>
        <v>9.6799039835574515E-4</v>
      </c>
      <c r="AD66" s="4" t="s">
        <v>254</v>
      </c>
      <c r="AE66" s="15">
        <v>24622834</v>
      </c>
      <c r="AF66" s="22">
        <f>AE66/$AE$135</f>
        <v>9.3965223425410659E-4</v>
      </c>
      <c r="AH66" s="4" t="s">
        <v>254</v>
      </c>
      <c r="AI66" s="15">
        <v>25490628</v>
      </c>
      <c r="AJ66" s="22">
        <f>AI66/$AI$133</f>
        <v>9.7324774201159323E-4</v>
      </c>
      <c r="AL66" s="4" t="s">
        <v>213</v>
      </c>
      <c r="AM66" s="15">
        <v>29411975</v>
      </c>
      <c r="AN66" s="22">
        <f>AM66/$AM$137</f>
        <v>1.1358383479390041E-3</v>
      </c>
      <c r="AP66" s="4" t="s">
        <v>214</v>
      </c>
      <c r="AQ66" s="15">
        <v>26363971</v>
      </c>
      <c r="AR66" s="22">
        <f>AQ66/$AQ$139</f>
        <v>1.0425642569922245E-3</v>
      </c>
      <c r="AT66" s="4" t="s">
        <v>249</v>
      </c>
      <c r="AU66" s="15">
        <v>29312614</v>
      </c>
      <c r="AV66" s="22">
        <f>AU66/$AU$153</f>
        <v>1.1750986005485827E-3</v>
      </c>
      <c r="AX66" s="4" t="s">
        <v>188</v>
      </c>
      <c r="AY66" s="15">
        <v>29117059</v>
      </c>
      <c r="AZ66" s="22">
        <f>AY66/$AY$151</f>
        <v>1.2030499031147764E-3</v>
      </c>
      <c r="BB66" s="4" t="s">
        <v>189</v>
      </c>
      <c r="BC66" s="15">
        <v>28363438</v>
      </c>
      <c r="BD66" s="22">
        <f>BC66/$BC$150</f>
        <v>1.1943793953738142E-3</v>
      </c>
      <c r="BF66" s="4" t="s">
        <v>252</v>
      </c>
      <c r="BG66" s="15">
        <v>14392</v>
      </c>
      <c r="BH66" s="22">
        <f t="shared" si="5"/>
        <v>6.7520994281358368E-4</v>
      </c>
      <c r="BJ66" s="4" t="s">
        <v>230</v>
      </c>
      <c r="BK66" s="15">
        <v>10637</v>
      </c>
      <c r="BL66" s="22" t="e">
        <f>BK66/#REF!</f>
        <v>#REF!</v>
      </c>
      <c r="BN66" s="4" t="s">
        <v>221</v>
      </c>
      <c r="BO66" s="15">
        <v>12201</v>
      </c>
      <c r="BP66" s="22">
        <f>BO66/$BO$121</f>
        <v>5.8683137128076796E-4</v>
      </c>
      <c r="BR66" s="4" t="s">
        <v>247</v>
      </c>
      <c r="BS66" s="15">
        <v>14814</v>
      </c>
      <c r="BT66" s="22">
        <f>BS66/$BS$125</f>
        <v>7.2522855420738307E-4</v>
      </c>
      <c r="BV66" s="4" t="s">
        <v>247</v>
      </c>
      <c r="BW66" s="15">
        <v>14578</v>
      </c>
      <c r="BX66" s="22">
        <f>BW66/$BW$124</f>
        <v>7.5136138508611044E-4</v>
      </c>
      <c r="BZ66" s="4" t="s">
        <v>259</v>
      </c>
      <c r="CA66" s="15">
        <v>13694</v>
      </c>
      <c r="CB66" s="22">
        <f>CA66/$CA$124</f>
        <v>7.4450966258717704E-4</v>
      </c>
      <c r="CD66" s="4" t="s">
        <v>225</v>
      </c>
      <c r="CE66" s="15">
        <v>11515</v>
      </c>
      <c r="CF66" s="22">
        <f>CE66/$CE$128</f>
        <v>6.5393443357494169E-4</v>
      </c>
    </row>
    <row r="67" spans="2:84" s="3" customFormat="1" ht="12.75" customHeight="1" x14ac:dyDescent="0.2">
      <c r="B67" s="4" t="s">
        <v>542</v>
      </c>
      <c r="C67" s="15">
        <v>23621981</v>
      </c>
      <c r="D67" s="22">
        <f t="shared" si="2"/>
        <v>7.4390574662948469E-4</v>
      </c>
      <c r="F67" s="4" t="s">
        <v>365</v>
      </c>
      <c r="G67" s="15">
        <v>20610311</v>
      </c>
      <c r="H67" s="22">
        <f t="shared" si="4"/>
        <v>7.0753374822015954E-4</v>
      </c>
      <c r="J67" s="4" t="s">
        <v>183</v>
      </c>
      <c r="K67" s="15">
        <v>19833774</v>
      </c>
      <c r="L67" s="22">
        <f t="shared" si="3"/>
        <v>6.9426501340198916E-4</v>
      </c>
      <c r="N67" s="4" t="s">
        <v>248</v>
      </c>
      <c r="O67" s="15">
        <v>20932883</v>
      </c>
      <c r="P67" s="22" t="e">
        <f>O67/#REF!</f>
        <v>#REF!</v>
      </c>
      <c r="R67" s="4" t="s">
        <v>243</v>
      </c>
      <c r="S67" s="15">
        <v>22829783</v>
      </c>
      <c r="T67" s="22" t="e">
        <f>S67/#REF!</f>
        <v>#REF!</v>
      </c>
      <c r="V67" s="4" t="s">
        <v>233</v>
      </c>
      <c r="W67" s="15">
        <v>21635167</v>
      </c>
      <c r="X67" s="22">
        <f>W67/$W$126</f>
        <v>7.9917479774831862E-4</v>
      </c>
      <c r="Z67" s="4" t="s">
        <v>255</v>
      </c>
      <c r="AA67" s="15">
        <v>25138238</v>
      </c>
      <c r="AB67" s="22">
        <f>AA67/$AA$130</f>
        <v>9.4789279529941984E-4</v>
      </c>
      <c r="AD67" s="4" t="s">
        <v>197</v>
      </c>
      <c r="AE67" s="15">
        <v>23843732</v>
      </c>
      <c r="AF67" s="22">
        <f>AE67/$AE$135</f>
        <v>9.0992028158725096E-4</v>
      </c>
      <c r="AH67" s="4" t="s">
        <v>244</v>
      </c>
      <c r="AI67" s="15">
        <v>24913310</v>
      </c>
      <c r="AJ67" s="22">
        <f>AI67/$AI$133</f>
        <v>9.5120538825229598E-4</v>
      </c>
      <c r="AL67" s="4" t="s">
        <v>254</v>
      </c>
      <c r="AM67" s="15">
        <v>26965884</v>
      </c>
      <c r="AN67" s="22">
        <f>AM67/$AM$137</f>
        <v>1.0413746487026058E-3</v>
      </c>
      <c r="AP67" s="4" t="s">
        <v>261</v>
      </c>
      <c r="AQ67" s="15">
        <v>26133129</v>
      </c>
      <c r="AR67" s="22">
        <f>AQ67/$AQ$139</f>
        <v>1.0334356011378922E-3</v>
      </c>
      <c r="AT67" s="4" t="s">
        <v>250</v>
      </c>
      <c r="AU67" s="15">
        <v>28469833</v>
      </c>
      <c r="AV67" s="22">
        <f>AU67/$AU$153</f>
        <v>1.1413127780467431E-3</v>
      </c>
      <c r="AX67" s="4" t="s">
        <v>208</v>
      </c>
      <c r="AY67" s="15">
        <v>28509508</v>
      </c>
      <c r="AZ67" s="22">
        <f>AY67/$AY$151</f>
        <v>1.1779472932774546E-3</v>
      </c>
      <c r="BB67" s="4" t="s">
        <v>262</v>
      </c>
      <c r="BC67" s="15">
        <v>27871204</v>
      </c>
      <c r="BD67" s="22">
        <f>BC67/$BC$150</f>
        <v>1.1736515080386317E-3</v>
      </c>
      <c r="BF67" s="4" t="s">
        <v>258</v>
      </c>
      <c r="BG67" s="15">
        <v>14146</v>
      </c>
      <c r="BH67" s="22">
        <f t="shared" si="5"/>
        <v>6.6366869448589183E-4</v>
      </c>
      <c r="BJ67" s="4" t="s">
        <v>263</v>
      </c>
      <c r="BK67" s="15">
        <v>10495</v>
      </c>
      <c r="BL67" s="22" t="e">
        <f>BK67/#REF!</f>
        <v>#REF!</v>
      </c>
      <c r="BN67" s="4" t="s">
        <v>258</v>
      </c>
      <c r="BO67" s="15">
        <v>12091</v>
      </c>
      <c r="BP67" s="22">
        <f>BO67/$BO$121</f>
        <v>5.8154070241420912E-4</v>
      </c>
      <c r="BR67" s="4" t="s">
        <v>234</v>
      </c>
      <c r="BS67" s="15">
        <v>12676</v>
      </c>
      <c r="BT67" s="22">
        <f>BS67/$BS$125</f>
        <v>6.2056143871559255E-4</v>
      </c>
      <c r="BV67" s="4" t="s">
        <v>234</v>
      </c>
      <c r="BW67" s="15">
        <v>11675</v>
      </c>
      <c r="BX67" s="22">
        <f>BW67/$BW$124</f>
        <v>6.0173852180548358E-4</v>
      </c>
      <c r="BZ67" s="4" t="s">
        <v>185</v>
      </c>
      <c r="CA67" s="15">
        <v>12985</v>
      </c>
      <c r="CB67" s="22">
        <f>CA67/$CA$124</f>
        <v>7.0596304722466004E-4</v>
      </c>
      <c r="CD67" s="4" t="s">
        <v>264</v>
      </c>
      <c r="CE67" s="15">
        <v>9611</v>
      </c>
      <c r="CF67" s="22">
        <f>CE67/$CE$128</f>
        <v>5.4580667312972343E-4</v>
      </c>
    </row>
    <row r="68" spans="2:84" s="3" customFormat="1" ht="12.75" customHeight="1" x14ac:dyDescent="0.2">
      <c r="B68" s="4" t="s">
        <v>287</v>
      </c>
      <c r="C68" s="15">
        <v>23325655</v>
      </c>
      <c r="D68" s="22">
        <f t="shared" si="2"/>
        <v>7.3457381912197682E-4</v>
      </c>
      <c r="F68" s="4" t="s">
        <v>532</v>
      </c>
      <c r="G68" s="15">
        <v>18495101</v>
      </c>
      <c r="H68" s="22">
        <f t="shared" si="4"/>
        <v>6.3492045967867357E-4</v>
      </c>
      <c r="J68" s="4" t="s">
        <v>265</v>
      </c>
      <c r="K68" s="15">
        <v>17725466</v>
      </c>
      <c r="L68" s="22">
        <f t="shared" si="3"/>
        <v>6.2046541873707459E-4</v>
      </c>
      <c r="N68" s="4" t="s">
        <v>266</v>
      </c>
      <c r="O68" s="15">
        <v>19273335</v>
      </c>
      <c r="P68" s="22" t="e">
        <f>O68/#REF!</f>
        <v>#REF!</v>
      </c>
      <c r="R68" s="4" t="s">
        <v>244</v>
      </c>
      <c r="S68" s="15">
        <v>22757061</v>
      </c>
      <c r="T68" s="22" t="e">
        <f>S68/#REF!</f>
        <v>#REF!</v>
      </c>
      <c r="V68" s="4" t="s">
        <v>267</v>
      </c>
      <c r="W68" s="15">
        <v>21437381</v>
      </c>
      <c r="X68" s="22">
        <f>W68/$W$126</f>
        <v>7.9186884136039481E-4</v>
      </c>
      <c r="Z68" s="4" t="s">
        <v>267</v>
      </c>
      <c r="AA68" s="15">
        <v>22268500</v>
      </c>
      <c r="AB68" s="22">
        <f>AA68/$AA$130</f>
        <v>8.3968298462784585E-4</v>
      </c>
      <c r="AD68" s="4" t="s">
        <v>244</v>
      </c>
      <c r="AE68" s="15">
        <v>23823355</v>
      </c>
      <c r="AF68" s="22">
        <f>AE68/$AE$135</f>
        <v>9.0914265811883161E-4</v>
      </c>
      <c r="AH68" s="4" t="s">
        <v>197</v>
      </c>
      <c r="AI68" s="15">
        <v>22975603</v>
      </c>
      <c r="AJ68" s="22">
        <f>AI68/$AI$133</f>
        <v>8.7722255179844091E-4</v>
      </c>
      <c r="AL68" s="4" t="s">
        <v>255</v>
      </c>
      <c r="AM68" s="15">
        <v>23576311</v>
      </c>
      <c r="AN68" s="22">
        <f>AM68/$AM$137</f>
        <v>9.1047534675030056E-4</v>
      </c>
      <c r="AP68" s="4" t="s">
        <v>198</v>
      </c>
      <c r="AQ68" s="15">
        <v>25944950</v>
      </c>
      <c r="AR68" s="22">
        <f>AQ68/$AQ$139</f>
        <v>1.0259940552753005E-3</v>
      </c>
      <c r="AT68" s="4" t="s">
        <v>262</v>
      </c>
      <c r="AU68" s="15">
        <v>25873888</v>
      </c>
      <c r="AV68" s="22">
        <f>AU68/$AU$153</f>
        <v>1.037245248054328E-3</v>
      </c>
      <c r="AX68" s="4" t="s">
        <v>268</v>
      </c>
      <c r="AY68" s="15">
        <v>27354262</v>
      </c>
      <c r="AZ68" s="22">
        <f>AY68/$AY$151</f>
        <v>1.1302151858426433E-3</v>
      </c>
      <c r="BB68" s="4" t="s">
        <v>269</v>
      </c>
      <c r="BC68" s="15">
        <v>27800215</v>
      </c>
      <c r="BD68" s="22">
        <f>BC68/$BC$150</f>
        <v>1.1706621737097613E-3</v>
      </c>
      <c r="BF68" s="4" t="s">
        <v>263</v>
      </c>
      <c r="BG68" s="15">
        <v>13819</v>
      </c>
      <c r="BH68" s="22">
        <f t="shared" si="5"/>
        <v>6.4832727902591118E-4</v>
      </c>
      <c r="BJ68" s="4" t="s">
        <v>270</v>
      </c>
      <c r="BK68" s="15">
        <v>10450</v>
      </c>
      <c r="BL68" s="22" t="e">
        <f>BK68/#REF!</f>
        <v>#REF!</v>
      </c>
      <c r="BN68" s="4" t="s">
        <v>257</v>
      </c>
      <c r="BO68" s="15">
        <v>11179</v>
      </c>
      <c r="BP68" s="22">
        <f>BO68/$BO$121</f>
        <v>5.3767624781146672E-4</v>
      </c>
      <c r="BR68" s="4" t="s">
        <v>240</v>
      </c>
      <c r="BS68" s="15">
        <v>12450</v>
      </c>
      <c r="BT68" s="22">
        <f>BS68/$BS$125</f>
        <v>6.0949746860280269E-4</v>
      </c>
      <c r="BV68" s="4" t="s">
        <v>240</v>
      </c>
      <c r="BW68" s="15">
        <v>10580</v>
      </c>
      <c r="BX68" s="22">
        <f>BW68/$BW$124</f>
        <v>5.4530137564899497E-4</v>
      </c>
      <c r="BZ68" s="4" t="s">
        <v>230</v>
      </c>
      <c r="CA68" s="15">
        <v>10977</v>
      </c>
      <c r="CB68" s="22">
        <f>CA68/$CA$124</f>
        <v>5.967929433488712E-4</v>
      </c>
      <c r="CD68" s="4" t="s">
        <v>234</v>
      </c>
      <c r="CE68" s="15">
        <v>9510</v>
      </c>
      <c r="CF68" s="22">
        <f>CE68/$CE$128</f>
        <v>5.4007090432459364E-4</v>
      </c>
    </row>
    <row r="69" spans="2:84" s="3" customFormat="1" ht="12.75" customHeight="1" x14ac:dyDescent="0.2">
      <c r="B69" s="4" t="s">
        <v>365</v>
      </c>
      <c r="C69" s="15">
        <v>21052245</v>
      </c>
      <c r="D69" s="22">
        <f t="shared" si="2"/>
        <v>6.6297936802810209E-4</v>
      </c>
      <c r="F69" s="4" t="s">
        <v>272</v>
      </c>
      <c r="G69" s="15">
        <v>18467334</v>
      </c>
      <c r="H69" s="22">
        <f t="shared" si="4"/>
        <v>6.3396724312668516E-4</v>
      </c>
      <c r="J69" s="4" t="s">
        <v>271</v>
      </c>
      <c r="K69" s="15">
        <v>17406001</v>
      </c>
      <c r="L69" s="22">
        <f t="shared" si="3"/>
        <v>6.0928280807979541E-4</v>
      </c>
      <c r="N69" s="4" t="s">
        <v>272</v>
      </c>
      <c r="O69" s="15">
        <v>17908320</v>
      </c>
      <c r="P69" s="22" t="e">
        <f>O69/#REF!</f>
        <v>#REF!</v>
      </c>
      <c r="R69" s="4" t="s">
        <v>183</v>
      </c>
      <c r="S69" s="15">
        <v>18229355</v>
      </c>
      <c r="T69" s="22" t="e">
        <f>S69/#REF!</f>
        <v>#REF!</v>
      </c>
      <c r="V69" s="4" t="s">
        <v>254</v>
      </c>
      <c r="W69" s="15">
        <v>20292820</v>
      </c>
      <c r="X69" s="22">
        <f>W69/$W$126</f>
        <v>7.4959025364782416E-4</v>
      </c>
      <c r="Z69" s="4" t="s">
        <v>244</v>
      </c>
      <c r="AA69" s="15">
        <v>20578353</v>
      </c>
      <c r="AB69" s="22">
        <f>AA69/$AA$130</f>
        <v>7.7595225838136318E-4</v>
      </c>
      <c r="AD69" s="4" t="s">
        <v>267</v>
      </c>
      <c r="AE69" s="15">
        <v>22540764</v>
      </c>
      <c r="AF69" s="22">
        <f>AE69/$AE$135</f>
        <v>8.6019664732315268E-4</v>
      </c>
      <c r="AH69" s="4" t="s">
        <v>273</v>
      </c>
      <c r="AI69" s="15">
        <v>22755250</v>
      </c>
      <c r="AJ69" s="22">
        <f>AI69/$AI$133</f>
        <v>8.6880933970749196E-4</v>
      </c>
      <c r="AL69" s="4" t="s">
        <v>214</v>
      </c>
      <c r="AM69" s="15">
        <v>22968263</v>
      </c>
      <c r="AN69" s="22">
        <f>AM69/$AM$137</f>
        <v>8.8699361062793492E-4</v>
      </c>
      <c r="AP69" s="4" t="s">
        <v>254</v>
      </c>
      <c r="AQ69" s="15">
        <v>25899676</v>
      </c>
      <c r="AR69" s="22">
        <f>AQ69/$AQ$139</f>
        <v>1.0242036931871663E-3</v>
      </c>
      <c r="AT69" s="4" t="s">
        <v>274</v>
      </c>
      <c r="AU69" s="15">
        <v>25853361</v>
      </c>
      <c r="AV69" s="22">
        <f>AU69/$AU$153</f>
        <v>1.0364223515029164E-3</v>
      </c>
      <c r="AX69" s="4" t="s">
        <v>262</v>
      </c>
      <c r="AY69" s="15">
        <v>27262229</v>
      </c>
      <c r="AZ69" s="22">
        <f>AY69/$AY$151</f>
        <v>1.126412593976021E-3</v>
      </c>
      <c r="BB69" s="4" t="s">
        <v>275</v>
      </c>
      <c r="BC69" s="15">
        <v>27460207</v>
      </c>
      <c r="BD69" s="22">
        <f>BC69/$BC$150</f>
        <v>1.1563444965134262E-3</v>
      </c>
      <c r="BF69" s="4" t="s">
        <v>276</v>
      </c>
      <c r="BG69" s="15">
        <v>13345</v>
      </c>
      <c r="BH69" s="22">
        <f t="shared" si="5"/>
        <v>6.2608926395548044E-4</v>
      </c>
      <c r="BJ69" s="4" t="s">
        <v>257</v>
      </c>
      <c r="BK69" s="15">
        <v>9928</v>
      </c>
      <c r="BL69" s="22" t="e">
        <f>BK69/#REF!</f>
        <v>#REF!</v>
      </c>
      <c r="BN69" s="4" t="s">
        <v>230</v>
      </c>
      <c r="BO69" s="15">
        <v>11082</v>
      </c>
      <c r="BP69" s="22">
        <f>BO69/$BO$121</f>
        <v>5.330108398109558E-4</v>
      </c>
      <c r="BR69" s="4" t="s">
        <v>270</v>
      </c>
      <c r="BS69" s="15">
        <v>10433</v>
      </c>
      <c r="BT69" s="22">
        <f>BS69/$BS$125</f>
        <v>5.1075398312715181E-4</v>
      </c>
      <c r="BV69" s="4" t="s">
        <v>270</v>
      </c>
      <c r="BW69" s="15">
        <v>10429</v>
      </c>
      <c r="BX69" s="22">
        <f>BW69/$BW$124</f>
        <v>5.3751871896440154E-4</v>
      </c>
      <c r="BZ69" s="4" t="s">
        <v>263</v>
      </c>
      <c r="CA69" s="15">
        <v>10861</v>
      </c>
      <c r="CB69" s="22">
        <f>CA69/$CA$124</f>
        <v>5.9048630388194314E-4</v>
      </c>
      <c r="CD69" s="4" t="s">
        <v>270</v>
      </c>
      <c r="CE69" s="15">
        <v>9469</v>
      </c>
      <c r="CF69" s="22">
        <f>CE69/$CE$128</f>
        <v>5.3774252292845186E-4</v>
      </c>
    </row>
    <row r="70" spans="2:84" s="3" customFormat="1" ht="12.75" customHeight="1" x14ac:dyDescent="0.2">
      <c r="B70" s="4" t="s">
        <v>183</v>
      </c>
      <c r="C70" s="15">
        <v>20832619</v>
      </c>
      <c r="D70" s="22">
        <f t="shared" si="2"/>
        <v>6.5606288445675188E-4</v>
      </c>
      <c r="F70" s="4" t="s">
        <v>271</v>
      </c>
      <c r="G70" s="15">
        <v>18001054</v>
      </c>
      <c r="H70" s="22">
        <f t="shared" ref="H70:H101" si="6">G70/$G$118</f>
        <v>6.1796026311944038E-4</v>
      </c>
      <c r="J70" s="4" t="s">
        <v>277</v>
      </c>
      <c r="K70" s="15">
        <v>17006628</v>
      </c>
      <c r="L70" s="22">
        <f t="shared" si="3"/>
        <v>5.9530308333364309E-4</v>
      </c>
      <c r="N70" s="4" t="s">
        <v>183</v>
      </c>
      <c r="O70" s="15">
        <v>17192834</v>
      </c>
      <c r="P70" s="22" t="e">
        <f>O70/#REF!</f>
        <v>#REF!</v>
      </c>
      <c r="R70" s="4" t="s">
        <v>248</v>
      </c>
      <c r="S70" s="15">
        <v>17283651</v>
      </c>
      <c r="T70" s="22" t="e">
        <f>S70/#REF!</f>
        <v>#REF!</v>
      </c>
      <c r="V70" s="4" t="s">
        <v>266</v>
      </c>
      <c r="W70" s="15">
        <v>18649150</v>
      </c>
      <c r="X70" s="22">
        <f>W70/$W$126</f>
        <v>6.8887523167387879E-4</v>
      </c>
      <c r="Z70" s="4" t="s">
        <v>236</v>
      </c>
      <c r="AA70" s="15">
        <v>18459315</v>
      </c>
      <c r="AB70" s="22">
        <f>AA70/$AA$130</f>
        <v>6.9604924954018291E-4</v>
      </c>
      <c r="AD70" s="4" t="s">
        <v>236</v>
      </c>
      <c r="AE70" s="15">
        <v>20255962</v>
      </c>
      <c r="AF70" s="22">
        <f>AE70/$AE$135</f>
        <v>7.7300443768033695E-4</v>
      </c>
      <c r="AH70" s="4" t="s">
        <v>267</v>
      </c>
      <c r="AI70" s="15">
        <v>22141363</v>
      </c>
      <c r="AJ70" s="22">
        <f>AI70/$AI$133</f>
        <v>8.4537075919859789E-4</v>
      </c>
      <c r="AL70" s="4" t="s">
        <v>267</v>
      </c>
      <c r="AM70" s="15">
        <v>22126061</v>
      </c>
      <c r="AN70" s="22">
        <f>AM70/$AM$137</f>
        <v>8.5446926201445609E-4</v>
      </c>
      <c r="AP70" s="4" t="s">
        <v>182</v>
      </c>
      <c r="AQ70" s="15">
        <v>24905842</v>
      </c>
      <c r="AR70" s="22">
        <f>AQ70/$AQ$139</f>
        <v>9.8490248906341689E-4</v>
      </c>
      <c r="AT70" s="4" t="s">
        <v>213</v>
      </c>
      <c r="AU70" s="15">
        <v>25122713</v>
      </c>
      <c r="AV70" s="22">
        <f>AU70/$AU$153</f>
        <v>1.0071317722903758E-3</v>
      </c>
      <c r="AX70" s="4" t="s">
        <v>274</v>
      </c>
      <c r="AY70" s="15">
        <v>26747834</v>
      </c>
      <c r="AZ70" s="22">
        <f>AY70/$AY$151</f>
        <v>1.105158975782208E-3</v>
      </c>
      <c r="BB70" s="4" t="s">
        <v>278</v>
      </c>
      <c r="BC70" s="15">
        <v>27432814</v>
      </c>
      <c r="BD70" s="22">
        <f>BC70/$BC$150</f>
        <v>1.1551909820918856E-3</v>
      </c>
      <c r="BF70" s="4" t="s">
        <v>230</v>
      </c>
      <c r="BG70" s="15">
        <v>12874</v>
      </c>
      <c r="BH70" s="22">
        <f t="shared" ref="BH70:BH119" si="7">BG70/$BG$120</f>
        <v>6.0399199581587519E-4</v>
      </c>
      <c r="BJ70" s="4" t="s">
        <v>279</v>
      </c>
      <c r="BK70" s="15">
        <v>9147</v>
      </c>
      <c r="BL70" s="22" t="e">
        <f>BK70/#REF!</f>
        <v>#REF!</v>
      </c>
      <c r="BN70" s="4" t="s">
        <v>263</v>
      </c>
      <c r="BO70" s="15">
        <v>10448</v>
      </c>
      <c r="BP70" s="22">
        <f>BO70/$BO$121</f>
        <v>5.0251734834369836E-4</v>
      </c>
      <c r="BR70" s="4" t="s">
        <v>263</v>
      </c>
      <c r="BS70" s="15">
        <v>9398</v>
      </c>
      <c r="BT70" s="22">
        <f>BS70/$BS$125</f>
        <v>4.6008491646017184E-4</v>
      </c>
      <c r="BV70" s="4" t="s">
        <v>163</v>
      </c>
      <c r="BW70" s="15">
        <v>10319</v>
      </c>
      <c r="BX70" s="22">
        <f>BW70/$BW$124</f>
        <v>5.3184923396237989E-4</v>
      </c>
      <c r="BZ70" s="4" t="s">
        <v>234</v>
      </c>
      <c r="CA70" s="15">
        <v>10250</v>
      </c>
      <c r="CB70" s="22">
        <f>CA70/$CA$124</f>
        <v>5.5726771151734815E-4</v>
      </c>
      <c r="CD70" s="4" t="s">
        <v>195</v>
      </c>
      <c r="CE70" s="15">
        <v>9437</v>
      </c>
      <c r="CF70" s="22">
        <f>CE70/$CE$128</f>
        <v>5.3592524964365831E-4</v>
      </c>
    </row>
    <row r="71" spans="2:84" s="3" customFormat="1" ht="12.75" customHeight="1" x14ac:dyDescent="0.2">
      <c r="B71" s="4" t="s">
        <v>271</v>
      </c>
      <c r="C71" s="15">
        <v>19673837</v>
      </c>
      <c r="D71" s="22">
        <f t="shared" ref="D71:D116" si="8">C71/$C$121</f>
        <v>6.1957040785663915E-4</v>
      </c>
      <c r="F71" s="4" t="s">
        <v>277</v>
      </c>
      <c r="G71" s="15">
        <v>17883053</v>
      </c>
      <c r="H71" s="22">
        <f t="shared" si="6"/>
        <v>6.1390939315325078E-4</v>
      </c>
      <c r="J71" s="4" t="s">
        <v>280</v>
      </c>
      <c r="K71" s="15">
        <v>15461744</v>
      </c>
      <c r="L71" s="22">
        <f t="shared" ref="L71:L114" si="9">K71/$K$115</f>
        <v>5.4122568429881899E-4</v>
      </c>
      <c r="N71" s="4" t="s">
        <v>271</v>
      </c>
      <c r="O71" s="15">
        <v>17019963</v>
      </c>
      <c r="P71" s="22" t="e">
        <f>O71/#REF!</f>
        <v>#REF!</v>
      </c>
      <c r="R71" s="4" t="s">
        <v>281</v>
      </c>
      <c r="S71" s="15">
        <v>17032319</v>
      </c>
      <c r="T71" s="22" t="e">
        <f>S71/#REF!</f>
        <v>#REF!</v>
      </c>
      <c r="V71" s="4" t="s">
        <v>281</v>
      </c>
      <c r="W71" s="15">
        <v>17705712</v>
      </c>
      <c r="X71" s="22">
        <f>W71/$W$126</f>
        <v>6.5402586476868789E-4</v>
      </c>
      <c r="Z71" s="4" t="s">
        <v>233</v>
      </c>
      <c r="AA71" s="15">
        <v>18216069</v>
      </c>
      <c r="AB71" s="22">
        <f>AA71/$AA$130</f>
        <v>6.8687712176872164E-4</v>
      </c>
      <c r="AD71" s="4" t="s">
        <v>282</v>
      </c>
      <c r="AE71" s="15">
        <v>19438843</v>
      </c>
      <c r="AF71" s="22">
        <f>AE71/$AE$135</f>
        <v>7.4182168698634773E-4</v>
      </c>
      <c r="AH71" s="4" t="s">
        <v>255</v>
      </c>
      <c r="AI71" s="15">
        <v>21641739</v>
      </c>
      <c r="AJ71" s="22">
        <f>AI71/$AI$133</f>
        <v>8.2629480980045823E-4</v>
      </c>
      <c r="AL71" s="4" t="s">
        <v>283</v>
      </c>
      <c r="AM71" s="15">
        <v>21836642</v>
      </c>
      <c r="AN71" s="22">
        <f>AM71/$AM$137</f>
        <v>8.4329241316897195E-4</v>
      </c>
      <c r="AP71" s="4" t="s">
        <v>255</v>
      </c>
      <c r="AQ71" s="15">
        <v>24680257</v>
      </c>
      <c r="AR71" s="22">
        <f>AQ71/$AQ$139</f>
        <v>9.7598172147823068E-4</v>
      </c>
      <c r="AT71" s="4" t="s">
        <v>254</v>
      </c>
      <c r="AU71" s="15">
        <v>25012306</v>
      </c>
      <c r="AV71" s="22">
        <f>AU71/$AU$153</f>
        <v>1.0027057217446699E-3</v>
      </c>
      <c r="AX71" s="4" t="s">
        <v>284</v>
      </c>
      <c r="AY71" s="15">
        <v>26078899</v>
      </c>
      <c r="AZ71" s="22">
        <f>AY71/$AY$151</f>
        <v>1.0775201202597433E-3</v>
      </c>
      <c r="BB71" s="4" t="s">
        <v>284</v>
      </c>
      <c r="BC71" s="15">
        <v>27015090</v>
      </c>
      <c r="BD71" s="22">
        <f>BC71/$BC$150</f>
        <v>1.1376006977775112E-3</v>
      </c>
      <c r="BF71" s="4" t="s">
        <v>270</v>
      </c>
      <c r="BG71" s="15">
        <v>10393</v>
      </c>
      <c r="BH71" s="22">
        <f t="shared" si="7"/>
        <v>4.8759428402317785E-4</v>
      </c>
      <c r="BJ71" s="4" t="s">
        <v>276</v>
      </c>
      <c r="BK71" s="15">
        <v>9012</v>
      </c>
      <c r="BL71" s="22" t="e">
        <f>BK71/#REF!</f>
        <v>#REF!</v>
      </c>
      <c r="BN71" s="4" t="s">
        <v>270</v>
      </c>
      <c r="BO71" s="15">
        <v>10249</v>
      </c>
      <c r="BP71" s="22">
        <f>BO71/$BO$121</f>
        <v>4.929460473941965E-4</v>
      </c>
      <c r="BR71" s="4" t="s">
        <v>221</v>
      </c>
      <c r="BS71" s="15">
        <v>9249</v>
      </c>
      <c r="BT71" s="22">
        <f>BS71/$BS$125</f>
        <v>4.5279052908492545E-4</v>
      </c>
      <c r="BV71" s="4" t="s">
        <v>263</v>
      </c>
      <c r="BW71" s="15">
        <v>10105</v>
      </c>
      <c r="BX71" s="22">
        <f>BW71/$BW$124</f>
        <v>5.2081950859481042E-4</v>
      </c>
      <c r="BZ71" s="4" t="s">
        <v>285</v>
      </c>
      <c r="CA71" s="15">
        <v>9259</v>
      </c>
      <c r="CB71" s="22">
        <f>CA71/$CA$124</f>
        <v>5.0338943814040257E-4</v>
      </c>
      <c r="CD71" s="4" t="s">
        <v>286</v>
      </c>
      <c r="CE71" s="15">
        <v>9093</v>
      </c>
      <c r="CF71" s="22">
        <f>CE71/$CE$128</f>
        <v>5.1638956183212717E-4</v>
      </c>
    </row>
    <row r="72" spans="2:84" s="3" customFormat="1" ht="12.75" customHeight="1" x14ac:dyDescent="0.2">
      <c r="B72" s="4" t="s">
        <v>277</v>
      </c>
      <c r="C72" s="15">
        <v>19010761</v>
      </c>
      <c r="D72" s="22">
        <f t="shared" si="8"/>
        <v>5.9868875331411399E-4</v>
      </c>
      <c r="F72" s="4" t="s">
        <v>183</v>
      </c>
      <c r="G72" s="15">
        <v>17043325</v>
      </c>
      <c r="H72" s="22">
        <f t="shared" si="6"/>
        <v>5.8508227359520932E-4</v>
      </c>
      <c r="J72" s="4" t="s">
        <v>287</v>
      </c>
      <c r="K72" s="15">
        <v>14968573</v>
      </c>
      <c r="L72" s="22">
        <f t="shared" si="9"/>
        <v>5.2396263739082902E-4</v>
      </c>
      <c r="N72" s="4" t="s">
        <v>277</v>
      </c>
      <c r="O72" s="15">
        <v>16425414</v>
      </c>
      <c r="P72" s="22" t="e">
        <f>O72/#REF!</f>
        <v>#REF!</v>
      </c>
      <c r="R72" s="4" t="s">
        <v>277</v>
      </c>
      <c r="S72" s="15">
        <v>16538523</v>
      </c>
      <c r="T72" s="22" t="e">
        <f>S72/#REF!</f>
        <v>#REF!</v>
      </c>
      <c r="V72" s="4" t="s">
        <v>244</v>
      </c>
      <c r="W72" s="15">
        <v>16842124</v>
      </c>
      <c r="X72" s="22">
        <f>W72/$W$126</f>
        <v>6.2212605252143899E-4</v>
      </c>
      <c r="Z72" s="4" t="s">
        <v>266</v>
      </c>
      <c r="AA72" s="15">
        <v>17658656</v>
      </c>
      <c r="AB72" s="22">
        <f>AA72/$AA$130</f>
        <v>6.6585863325308926E-4</v>
      </c>
      <c r="AD72" s="4" t="s">
        <v>112</v>
      </c>
      <c r="AE72" s="15">
        <v>18113783</v>
      </c>
      <c r="AF72" s="22">
        <f>AE72/$AE$135</f>
        <v>6.9125498172728831E-4</v>
      </c>
      <c r="AH72" s="4" t="s">
        <v>236</v>
      </c>
      <c r="AI72" s="15">
        <v>20269656</v>
      </c>
      <c r="AJ72" s="22">
        <f>AI72/$AI$133</f>
        <v>7.7390784304536334E-4</v>
      </c>
      <c r="AL72" s="4" t="s">
        <v>288</v>
      </c>
      <c r="AM72" s="15">
        <v>21644873</v>
      </c>
      <c r="AN72" s="22">
        <f>AM72/$AM$137</f>
        <v>8.3588663425933005E-4</v>
      </c>
      <c r="AP72" s="4" t="s">
        <v>236</v>
      </c>
      <c r="AQ72" s="15">
        <v>22336747</v>
      </c>
      <c r="AR72" s="22">
        <f>AQ72/$AQ$139</f>
        <v>8.8330752752225001E-4</v>
      </c>
      <c r="AT72" s="4" t="s">
        <v>193</v>
      </c>
      <c r="AU72" s="15">
        <v>24846847</v>
      </c>
      <c r="AV72" s="22">
        <f>AU72/$AU$153</f>
        <v>9.9607271933321081E-4</v>
      </c>
      <c r="AX72" s="4" t="s">
        <v>254</v>
      </c>
      <c r="AY72" s="15">
        <v>25631483</v>
      </c>
      <c r="AZ72" s="22">
        <f>AY72/$AY$151</f>
        <v>1.0590339202815105E-3</v>
      </c>
      <c r="BB72" s="4" t="s">
        <v>289</v>
      </c>
      <c r="BC72" s="15">
        <v>26736779</v>
      </c>
      <c r="BD72" s="22">
        <f>BC72/$BC$150</f>
        <v>1.1258810704211279E-3</v>
      </c>
      <c r="BF72" s="4" t="s">
        <v>290</v>
      </c>
      <c r="BG72" s="15">
        <v>9285</v>
      </c>
      <c r="BH72" s="22">
        <f t="shared" si="7"/>
        <v>4.3561175090495586E-4</v>
      </c>
      <c r="BJ72" s="4" t="s">
        <v>290</v>
      </c>
      <c r="BK72" s="15">
        <v>8408</v>
      </c>
      <c r="BL72" s="22" t="e">
        <f>BK72/#REF!</f>
        <v>#REF!</v>
      </c>
      <c r="BN72" s="4" t="s">
        <v>279</v>
      </c>
      <c r="BO72" s="15">
        <v>9700</v>
      </c>
      <c r="BP72" s="22">
        <f>BO72/$BO$121</f>
        <v>4.6654080005109822E-4</v>
      </c>
      <c r="BR72" s="4" t="s">
        <v>258</v>
      </c>
      <c r="BS72" s="15">
        <v>8999</v>
      </c>
      <c r="BT72" s="22">
        <f>BS72/$BS$125</f>
        <v>4.4055162409290129E-4</v>
      </c>
      <c r="BV72" s="4" t="s">
        <v>221</v>
      </c>
      <c r="BW72" s="15">
        <v>8103</v>
      </c>
      <c r="BX72" s="22">
        <f>BW72/$BW$124</f>
        <v>4.1763488155801572E-4</v>
      </c>
      <c r="BZ72" s="4" t="s">
        <v>270</v>
      </c>
      <c r="CA72" s="15">
        <v>9084</v>
      </c>
      <c r="CB72" s="22">
        <f>CA72/$CA$124</f>
        <v>4.9387511135839902E-4</v>
      </c>
      <c r="CD72" s="4" t="s">
        <v>291</v>
      </c>
      <c r="CE72" s="15">
        <v>8978</v>
      </c>
      <c r="CF72" s="22">
        <f>CE72/$CE$128</f>
        <v>5.0985873596490032E-4</v>
      </c>
    </row>
    <row r="73" spans="2:84" s="3" customFormat="1" ht="12.75" customHeight="1" x14ac:dyDescent="0.2">
      <c r="B73" s="4" t="s">
        <v>272</v>
      </c>
      <c r="C73" s="15">
        <v>17801218</v>
      </c>
      <c r="D73" s="22">
        <f t="shared" si="8"/>
        <v>5.605977063144798E-4</v>
      </c>
      <c r="F73" s="4" t="s">
        <v>299</v>
      </c>
      <c r="G73" s="15">
        <v>15476094</v>
      </c>
      <c r="H73" s="22">
        <f t="shared" si="6"/>
        <v>5.3128061947379265E-4</v>
      </c>
      <c r="J73" s="4" t="s">
        <v>292</v>
      </c>
      <c r="K73" s="15">
        <v>13937743</v>
      </c>
      <c r="L73" s="22">
        <f t="shared" si="9"/>
        <v>4.8787927757412583E-4</v>
      </c>
      <c r="N73" s="4" t="s">
        <v>293</v>
      </c>
      <c r="O73" s="15">
        <v>14587564</v>
      </c>
      <c r="P73" s="22" t="e">
        <f>O73/#REF!</f>
        <v>#REF!</v>
      </c>
      <c r="R73" s="4" t="s">
        <v>294</v>
      </c>
      <c r="S73" s="15">
        <v>16035725</v>
      </c>
      <c r="T73" s="22" t="e">
        <f>S73/#REF!</f>
        <v>#REF!</v>
      </c>
      <c r="V73" s="4" t="s">
        <v>277</v>
      </c>
      <c r="W73" s="15">
        <v>16543021</v>
      </c>
      <c r="X73" s="22">
        <f>W73/$W$126</f>
        <v>6.1107757854705663E-4</v>
      </c>
      <c r="Z73" s="4" t="s">
        <v>277</v>
      </c>
      <c r="AA73" s="15">
        <v>16835733</v>
      </c>
      <c r="AB73" s="22">
        <f>AA73/$AA$130</f>
        <v>6.348285036638084E-4</v>
      </c>
      <c r="AD73" s="4" t="s">
        <v>266</v>
      </c>
      <c r="AE73" s="15">
        <v>17532014</v>
      </c>
      <c r="AF73" s="22">
        <f>AE73/$AE$135</f>
        <v>6.6905361608961332E-4</v>
      </c>
      <c r="AH73" s="4" t="s">
        <v>295</v>
      </c>
      <c r="AI73" s="15">
        <v>17895223</v>
      </c>
      <c r="AJ73" s="22">
        <f>AI73/$AI$133</f>
        <v>6.8325054123985994E-4</v>
      </c>
      <c r="AL73" s="4" t="s">
        <v>296</v>
      </c>
      <c r="AM73" s="15">
        <v>20685448</v>
      </c>
      <c r="AN73" s="22">
        <f>AM73/$AM$137</f>
        <v>7.9883534113904889E-4</v>
      </c>
      <c r="AP73" s="4" t="s">
        <v>283</v>
      </c>
      <c r="AQ73" s="15">
        <v>21945771</v>
      </c>
      <c r="AR73" s="22">
        <f>AQ73/$AQ$139</f>
        <v>8.6784636641940287E-4</v>
      </c>
      <c r="AT73" s="4" t="s">
        <v>268</v>
      </c>
      <c r="AU73" s="15">
        <v>24356209</v>
      </c>
      <c r="AV73" s="22">
        <f>AU73/$AU$153</f>
        <v>9.764037799757058E-4</v>
      </c>
      <c r="AX73" s="4" t="s">
        <v>255</v>
      </c>
      <c r="AY73" s="15">
        <v>24654759</v>
      </c>
      <c r="AZ73" s="22">
        <f>AY73/$AY$151</f>
        <v>1.0186779312521971E-3</v>
      </c>
      <c r="BB73" s="4" t="s">
        <v>297</v>
      </c>
      <c r="BC73" s="15">
        <v>26230023</v>
      </c>
      <c r="BD73" s="22">
        <f>BC73/$BC$150</f>
        <v>1.10454166421508E-3</v>
      </c>
      <c r="BF73" s="4" t="s">
        <v>279</v>
      </c>
      <c r="BG73" s="15">
        <v>8808</v>
      </c>
      <c r="BH73" s="22">
        <f t="shared" si="7"/>
        <v>4.1323298890369963E-4</v>
      </c>
      <c r="BJ73" s="4" t="s">
        <v>298</v>
      </c>
      <c r="BK73" s="15">
        <v>8051</v>
      </c>
      <c r="BL73" s="22" t="e">
        <f>BK73/#REF!</f>
        <v>#REF!</v>
      </c>
      <c r="BN73" s="4" t="s">
        <v>290</v>
      </c>
      <c r="BO73" s="15">
        <v>7717</v>
      </c>
      <c r="BP73" s="22">
        <f>BO73/$BO$121</f>
        <v>3.7116446948395106E-4</v>
      </c>
      <c r="BR73" s="4" t="s">
        <v>257</v>
      </c>
      <c r="BS73" s="15">
        <v>7470</v>
      </c>
      <c r="BT73" s="22">
        <f>BS73/$BS$125</f>
        <v>3.6569848116168159E-4</v>
      </c>
      <c r="BV73" s="4" t="s">
        <v>258</v>
      </c>
      <c r="BW73" s="15">
        <v>7395</v>
      </c>
      <c r="BX73" s="22">
        <f>BW73/$BW$124</f>
        <v>3.8114401445409432E-4</v>
      </c>
      <c r="BZ73" s="4" t="s">
        <v>240</v>
      </c>
      <c r="CA73" s="15">
        <v>8940</v>
      </c>
      <c r="CB73" s="22">
        <f>CA73/$CA$124</f>
        <v>4.8604617960635042E-4</v>
      </c>
      <c r="CD73" s="4" t="s">
        <v>138</v>
      </c>
      <c r="CE73" s="15">
        <v>8798</v>
      </c>
      <c r="CF73" s="22">
        <f>CE73/$CE$128</f>
        <v>4.9963657373793631E-4</v>
      </c>
    </row>
    <row r="74" spans="2:84" s="3" customFormat="1" ht="12.75" customHeight="1" x14ac:dyDescent="0.2">
      <c r="B74" s="4" t="s">
        <v>299</v>
      </c>
      <c r="C74" s="15">
        <v>17401362</v>
      </c>
      <c r="D74" s="22">
        <f t="shared" si="8"/>
        <v>5.4800540187463292E-4</v>
      </c>
      <c r="F74" s="4" t="s">
        <v>287</v>
      </c>
      <c r="G74" s="15">
        <v>15338778</v>
      </c>
      <c r="H74" s="22">
        <f t="shared" si="6"/>
        <v>5.2656668264039897E-4</v>
      </c>
      <c r="J74" s="4" t="s">
        <v>299</v>
      </c>
      <c r="K74" s="15">
        <v>12518585</v>
      </c>
      <c r="L74" s="22">
        <f t="shared" si="9"/>
        <v>4.3820281418952039E-4</v>
      </c>
      <c r="N74" s="4" t="s">
        <v>292</v>
      </c>
      <c r="O74" s="15">
        <v>13965105</v>
      </c>
      <c r="P74" s="22" t="e">
        <f>O74/#REF!</f>
        <v>#REF!</v>
      </c>
      <c r="R74" s="4" t="s">
        <v>266</v>
      </c>
      <c r="S74" s="15">
        <v>15811935</v>
      </c>
      <c r="T74" s="22" t="e">
        <f>S74/#REF!</f>
        <v>#REF!</v>
      </c>
      <c r="V74" s="4" t="s">
        <v>294</v>
      </c>
      <c r="W74" s="15">
        <v>16323464</v>
      </c>
      <c r="X74" s="22">
        <f>W74/$W$126</f>
        <v>6.0296742986786097E-4</v>
      </c>
      <c r="Z74" s="4" t="s">
        <v>112</v>
      </c>
      <c r="AA74" s="15">
        <v>16780334</v>
      </c>
      <c r="AB74" s="22">
        <f>AA74/$AA$130</f>
        <v>6.3273956198990134E-4</v>
      </c>
      <c r="AD74" s="4" t="s">
        <v>233</v>
      </c>
      <c r="AE74" s="15">
        <v>17289182</v>
      </c>
      <c r="AF74" s="22">
        <f>AE74/$AE$135</f>
        <v>6.597867042731914E-4</v>
      </c>
      <c r="AH74" s="4" t="s">
        <v>281</v>
      </c>
      <c r="AI74" s="15">
        <v>16132823</v>
      </c>
      <c r="AJ74" s="22">
        <f>AI74/$AI$133</f>
        <v>6.1596103309116972E-4</v>
      </c>
      <c r="AL74" s="4" t="s">
        <v>236</v>
      </c>
      <c r="AM74" s="15">
        <v>20003373</v>
      </c>
      <c r="AN74" s="22">
        <f>AM74/$AM$137</f>
        <v>7.7249481347402488E-4</v>
      </c>
      <c r="AP74" s="4" t="s">
        <v>267</v>
      </c>
      <c r="AQ74" s="15">
        <v>21670962</v>
      </c>
      <c r="AR74" s="22">
        <f>AQ74/$AQ$139</f>
        <v>8.5697903384269135E-4</v>
      </c>
      <c r="AT74" s="4" t="s">
        <v>284</v>
      </c>
      <c r="AU74" s="15">
        <v>24262099</v>
      </c>
      <c r="AV74" s="22">
        <f>AU74/$AU$153</f>
        <v>9.726310516445639E-4</v>
      </c>
      <c r="AX74" s="4" t="s">
        <v>283</v>
      </c>
      <c r="AY74" s="15">
        <v>23209243</v>
      </c>
      <c r="AZ74" s="22">
        <f>AY74/$AY$151</f>
        <v>9.5895253509351009E-4</v>
      </c>
      <c r="BB74" s="4" t="s">
        <v>283</v>
      </c>
      <c r="BC74" s="15">
        <v>22321582</v>
      </c>
      <c r="BD74" s="22">
        <f>BC74/$BC$150</f>
        <v>9.3995789977741821E-4</v>
      </c>
      <c r="BF74" s="4" t="s">
        <v>298</v>
      </c>
      <c r="BG74" s="15">
        <v>8630</v>
      </c>
      <c r="BH74" s="22">
        <f t="shared" si="7"/>
        <v>4.0488200434138599E-4</v>
      </c>
      <c r="BJ74" s="4" t="s">
        <v>247</v>
      </c>
      <c r="BK74" s="15">
        <v>6350</v>
      </c>
      <c r="BL74" s="22" t="e">
        <f>BK74/#REF!</f>
        <v>#REF!</v>
      </c>
      <c r="BN74" s="4" t="s">
        <v>298</v>
      </c>
      <c r="BO74" s="15">
        <v>6959</v>
      </c>
      <c r="BP74" s="22">
        <f>BO74/$BO$121</f>
        <v>3.3470695129439102E-4</v>
      </c>
      <c r="BR74" s="4" t="s">
        <v>290</v>
      </c>
      <c r="BS74" s="15">
        <v>7175</v>
      </c>
      <c r="BT74" s="22">
        <f>BS74/$BS$125</f>
        <v>3.5125657327109313E-4</v>
      </c>
      <c r="BV74" s="4" t="s">
        <v>300</v>
      </c>
      <c r="BW74" s="15">
        <v>6610</v>
      </c>
      <c r="BX74" s="22">
        <f>BW74/$BW$124</f>
        <v>3.4068450784875774E-4</v>
      </c>
      <c r="BZ74" s="4" t="s">
        <v>221</v>
      </c>
      <c r="CA74" s="15">
        <v>6977</v>
      </c>
      <c r="CB74" s="22">
        <f>CA74/$CA$124</f>
        <v>3.7932261690307682E-4</v>
      </c>
      <c r="CD74" s="4" t="s">
        <v>240</v>
      </c>
      <c r="CE74" s="15">
        <v>7639</v>
      </c>
      <c r="CF74" s="22">
        <f>CE74/$CE$128</f>
        <v>4.3381720695431867E-4</v>
      </c>
    </row>
    <row r="75" spans="2:84" s="3" customFormat="1" ht="12.75" customHeight="1" x14ac:dyDescent="0.2">
      <c r="B75" s="4" t="s">
        <v>320</v>
      </c>
      <c r="C75" s="15">
        <v>15624941</v>
      </c>
      <c r="D75" s="22">
        <f t="shared" si="8"/>
        <v>4.9206217720040694E-4</v>
      </c>
      <c r="F75" s="4" t="s">
        <v>280</v>
      </c>
      <c r="G75" s="15">
        <v>14178289</v>
      </c>
      <c r="H75" s="22">
        <f t="shared" si="6"/>
        <v>4.8672812164351418E-4</v>
      </c>
      <c r="J75" s="4" t="s">
        <v>301</v>
      </c>
      <c r="K75" s="15">
        <v>11865663</v>
      </c>
      <c r="L75" s="22">
        <f t="shared" si="9"/>
        <v>4.1534781437554377E-4</v>
      </c>
      <c r="N75" s="4" t="s">
        <v>287</v>
      </c>
      <c r="O75" s="15">
        <v>13295051</v>
      </c>
      <c r="P75" s="22" t="e">
        <f>O75/#REF!</f>
        <v>#REF!</v>
      </c>
      <c r="R75" s="4" t="s">
        <v>271</v>
      </c>
      <c r="S75" s="15">
        <v>15584750</v>
      </c>
      <c r="T75" s="22" t="e">
        <f>S75/#REF!</f>
        <v>#REF!</v>
      </c>
      <c r="V75" s="4" t="s">
        <v>271</v>
      </c>
      <c r="W75" s="15">
        <v>15116120</v>
      </c>
      <c r="X75" s="22">
        <f>W75/$W$126</f>
        <v>5.5836972017545851E-4</v>
      </c>
      <c r="Z75" s="4" t="s">
        <v>281</v>
      </c>
      <c r="AA75" s="15">
        <v>16779578</v>
      </c>
      <c r="AB75" s="22">
        <f>AA75/$AA$130</f>
        <v>6.32711055339863E-4</v>
      </c>
      <c r="AD75" s="4" t="s">
        <v>281</v>
      </c>
      <c r="AE75" s="15">
        <v>16552963</v>
      </c>
      <c r="AF75" s="22">
        <f>AE75/$AE$135</f>
        <v>6.3169124506446165E-4</v>
      </c>
      <c r="AH75" s="4" t="s">
        <v>302</v>
      </c>
      <c r="AI75" s="15">
        <v>15821878</v>
      </c>
      <c r="AJ75" s="22">
        <f>AI75/$AI$133</f>
        <v>6.0408896312334488E-4</v>
      </c>
      <c r="AL75" s="4" t="s">
        <v>237</v>
      </c>
      <c r="AM75" s="15">
        <v>19818323</v>
      </c>
      <c r="AN75" s="22">
        <f>AM75/$AM$137</f>
        <v>7.6534851043636375E-4</v>
      </c>
      <c r="AP75" s="4" t="s">
        <v>295</v>
      </c>
      <c r="AQ75" s="15">
        <v>20029291</v>
      </c>
      <c r="AR75" s="22">
        <f>AQ75/$AQ$139</f>
        <v>7.9205909039636142E-4</v>
      </c>
      <c r="AT75" s="4" t="s">
        <v>198</v>
      </c>
      <c r="AU75" s="15">
        <v>24143259</v>
      </c>
      <c r="AV75" s="22">
        <f>AU75/$AU$153</f>
        <v>9.678669348145468E-4</v>
      </c>
      <c r="AX75" s="4" t="s">
        <v>213</v>
      </c>
      <c r="AY75" s="15">
        <v>22895513</v>
      </c>
      <c r="AZ75" s="22">
        <f>AY75/$AY$151</f>
        <v>9.4598993313208955E-4</v>
      </c>
      <c r="BB75" s="4" t="s">
        <v>295</v>
      </c>
      <c r="BC75" s="15">
        <v>22114227</v>
      </c>
      <c r="BD75" s="22">
        <f>BC75/$BC$150</f>
        <v>9.3122621712569823E-4</v>
      </c>
      <c r="BF75" s="4" t="s">
        <v>303</v>
      </c>
      <c r="BG75" s="15">
        <v>6831</v>
      </c>
      <c r="BH75" s="22">
        <f t="shared" si="7"/>
        <v>3.2048076148968803E-4</v>
      </c>
      <c r="BJ75" s="4" t="s">
        <v>303</v>
      </c>
      <c r="BK75" s="15">
        <v>6336</v>
      </c>
      <c r="BL75" s="22" t="e">
        <f>BK75/#REF!</f>
        <v>#REF!</v>
      </c>
      <c r="BN75" s="4" t="s">
        <v>205</v>
      </c>
      <c r="BO75" s="15">
        <v>6052</v>
      </c>
      <c r="BP75" s="22">
        <f>BO75/$BO$121</f>
        <v>2.9108298164012852E-4</v>
      </c>
      <c r="BR75" s="4" t="s">
        <v>298</v>
      </c>
      <c r="BS75" s="15">
        <v>5830</v>
      </c>
      <c r="BT75" s="22">
        <f>BS75/$BS$125</f>
        <v>2.8541126441400318E-4</v>
      </c>
      <c r="BV75" s="4" t="s">
        <v>290</v>
      </c>
      <c r="BW75" s="15">
        <v>6486</v>
      </c>
      <c r="BX75" s="22">
        <f>BW75/$BW$124</f>
        <v>3.3429345202829689E-4</v>
      </c>
      <c r="BZ75" s="4" t="s">
        <v>290</v>
      </c>
      <c r="CA75" s="15">
        <v>5336</v>
      </c>
      <c r="CB75" s="22">
        <f>CA75/$CA$124</f>
        <v>2.9010541547868968E-4</v>
      </c>
      <c r="CD75" s="4" t="s">
        <v>304</v>
      </c>
      <c r="CE75" s="15">
        <v>5589</v>
      </c>
      <c r="CF75" s="22">
        <f>CE75/$CE$128</f>
        <v>3.1739813714722965E-4</v>
      </c>
    </row>
    <row r="76" spans="2:84" s="3" customFormat="1" ht="12.75" customHeight="1" x14ac:dyDescent="0.2">
      <c r="B76" s="4" t="s">
        <v>543</v>
      </c>
      <c r="C76" s="15">
        <v>14951310</v>
      </c>
      <c r="D76" s="22">
        <f t="shared" si="8"/>
        <v>4.7084812356080043E-4</v>
      </c>
      <c r="F76" s="4" t="s">
        <v>320</v>
      </c>
      <c r="G76" s="15">
        <v>12789793</v>
      </c>
      <c r="H76" s="22">
        <f t="shared" si="6"/>
        <v>4.3906228199321978E-4</v>
      </c>
      <c r="J76" s="4" t="s">
        <v>305</v>
      </c>
      <c r="K76" s="15">
        <v>10386744</v>
      </c>
      <c r="L76" s="22">
        <f t="shared" si="9"/>
        <v>3.6357946613503969E-4</v>
      </c>
      <c r="N76" s="4" t="s">
        <v>301</v>
      </c>
      <c r="O76" s="15">
        <v>11672335</v>
      </c>
      <c r="P76" s="22" t="e">
        <f>O76/#REF!</f>
        <v>#REF!</v>
      </c>
      <c r="R76" s="4" t="s">
        <v>306</v>
      </c>
      <c r="S76" s="15">
        <v>14094783</v>
      </c>
      <c r="T76" s="22" t="e">
        <f>S76/#REF!</f>
        <v>#REF!</v>
      </c>
      <c r="V76" s="4" t="s">
        <v>287</v>
      </c>
      <c r="W76" s="15">
        <v>14857939</v>
      </c>
      <c r="X76" s="22">
        <f>W76/$W$126</f>
        <v>5.4883285140724155E-4</v>
      </c>
      <c r="Z76" s="4" t="s">
        <v>282</v>
      </c>
      <c r="AA76" s="15">
        <v>16459982</v>
      </c>
      <c r="AB76" s="22">
        <f>AA76/$AA$130</f>
        <v>6.2065998215778432E-4</v>
      </c>
      <c r="AD76" s="4" t="s">
        <v>295</v>
      </c>
      <c r="AE76" s="15">
        <v>16246903</v>
      </c>
      <c r="AF76" s="22">
        <f>AE76/$AE$135</f>
        <v>6.2001143749983233E-4</v>
      </c>
      <c r="AH76" s="4" t="s">
        <v>277</v>
      </c>
      <c r="AI76" s="15">
        <v>15419380</v>
      </c>
      <c r="AJ76" s="22">
        <f>AI76/$AI$133</f>
        <v>5.8872134371184268E-4</v>
      </c>
      <c r="AL76" s="4" t="s">
        <v>295</v>
      </c>
      <c r="AM76" s="15">
        <v>18562096</v>
      </c>
      <c r="AN76" s="22">
        <f>AM76/$AM$137</f>
        <v>7.1683525009541853E-4</v>
      </c>
      <c r="AP76" s="4" t="s">
        <v>288</v>
      </c>
      <c r="AQ76" s="15">
        <v>19594906</v>
      </c>
      <c r="AR76" s="22">
        <f>AQ76/$AQ$139</f>
        <v>7.7488131870280411E-4</v>
      </c>
      <c r="AT76" s="4" t="s">
        <v>255</v>
      </c>
      <c r="AU76" s="15">
        <v>23633618</v>
      </c>
      <c r="AV76" s="22">
        <f>AU76/$AU$153</f>
        <v>9.4743619377309009E-4</v>
      </c>
      <c r="AX76" s="4" t="s">
        <v>198</v>
      </c>
      <c r="AY76" s="15">
        <v>21920420</v>
      </c>
      <c r="AZ76" s="22">
        <f>AY76/$AY$151</f>
        <v>9.0570133327116616E-4</v>
      </c>
      <c r="BB76" s="4" t="s">
        <v>307</v>
      </c>
      <c r="BC76" s="15">
        <v>22065992</v>
      </c>
      <c r="BD76" s="22">
        <f>BC76/$BC$150</f>
        <v>9.2919504974268009E-4</v>
      </c>
      <c r="BF76" s="4" t="s">
        <v>205</v>
      </c>
      <c r="BG76" s="15">
        <v>6282</v>
      </c>
      <c r="BH76" s="22">
        <f t="shared" si="7"/>
        <v>2.9472407314861955E-4</v>
      </c>
      <c r="BJ76" s="4" t="s">
        <v>308</v>
      </c>
      <c r="BK76" s="15">
        <v>6315</v>
      </c>
      <c r="BL76" s="22" t="e">
        <f>BK76/#REF!</f>
        <v>#REF!</v>
      </c>
      <c r="BN76" s="4" t="s">
        <v>276</v>
      </c>
      <c r="BO76" s="15">
        <v>5903</v>
      </c>
      <c r="BP76" s="22">
        <f>BO76/$BO$121</f>
        <v>2.8391653017542607E-4</v>
      </c>
      <c r="BR76" s="4" t="s">
        <v>309</v>
      </c>
      <c r="BS76" s="15">
        <v>5349</v>
      </c>
      <c r="BT76" s="22">
        <f>BS76/$BS$125</f>
        <v>2.6186361120934874E-4</v>
      </c>
      <c r="BV76" s="4" t="s">
        <v>309</v>
      </c>
      <c r="BW76" s="15">
        <v>5002</v>
      </c>
      <c r="BX76" s="22">
        <f>BW76/$BW$124</f>
        <v>2.5780694527374981E-4</v>
      </c>
      <c r="BZ76" s="4" t="s">
        <v>309</v>
      </c>
      <c r="CA76" s="15">
        <v>5297</v>
      </c>
      <c r="CB76" s="22">
        <f>CA76/$CA$124</f>
        <v>2.8798507979584321E-4</v>
      </c>
      <c r="CD76" s="4" t="s">
        <v>221</v>
      </c>
      <c r="CE76" s="15">
        <v>5362</v>
      </c>
      <c r="CF76" s="22">
        <f>CE76/$CE$128</f>
        <v>3.0450685478322512E-4</v>
      </c>
    </row>
    <row r="77" spans="2:84" s="3" customFormat="1" ht="12.75" customHeight="1" x14ac:dyDescent="0.2">
      <c r="B77" s="4" t="s">
        <v>375</v>
      </c>
      <c r="C77" s="15">
        <v>14469833</v>
      </c>
      <c r="D77" s="22">
        <f t="shared" si="8"/>
        <v>4.5568540256928308E-4</v>
      </c>
      <c r="F77" s="4" t="s">
        <v>325</v>
      </c>
      <c r="G77" s="15">
        <v>11917943</v>
      </c>
      <c r="H77" s="22">
        <f t="shared" si="6"/>
        <v>4.0913244258488935E-4</v>
      </c>
      <c r="J77" s="4" t="s">
        <v>310</v>
      </c>
      <c r="K77" s="15">
        <v>10374251</v>
      </c>
      <c r="L77" s="22">
        <f t="shared" si="9"/>
        <v>3.6314215890281896E-4</v>
      </c>
      <c r="N77" s="4" t="s">
        <v>310</v>
      </c>
      <c r="O77" s="15">
        <v>10753997</v>
      </c>
      <c r="P77" s="22" t="e">
        <f>O77/#REF!</f>
        <v>#REF!</v>
      </c>
      <c r="R77" s="4" t="s">
        <v>311</v>
      </c>
      <c r="S77" s="15">
        <v>13799773</v>
      </c>
      <c r="T77" s="22" t="e">
        <f>S77/#REF!</f>
        <v>#REF!</v>
      </c>
      <c r="V77" s="4" t="s">
        <v>295</v>
      </c>
      <c r="W77" s="15">
        <v>14572412</v>
      </c>
      <c r="X77" s="22">
        <f>W77/$W$126</f>
        <v>5.3828585713274922E-4</v>
      </c>
      <c r="Z77" s="4" t="s">
        <v>295</v>
      </c>
      <c r="AA77" s="15">
        <v>15619332</v>
      </c>
      <c r="AB77" s="22">
        <f>AA77/$AA$130</f>
        <v>5.8896141687375528E-4</v>
      </c>
      <c r="AD77" s="4" t="s">
        <v>277</v>
      </c>
      <c r="AE77" s="15">
        <v>15976823</v>
      </c>
      <c r="AF77" s="22">
        <f>AE77/$AE$135</f>
        <v>6.0970469232877089E-4</v>
      </c>
      <c r="AH77" s="4" t="s">
        <v>306</v>
      </c>
      <c r="AI77" s="15">
        <v>15298365</v>
      </c>
      <c r="AJ77" s="22">
        <f>AI77/$AI$133</f>
        <v>5.8410091711821259E-4</v>
      </c>
      <c r="AL77" s="4" t="s">
        <v>302</v>
      </c>
      <c r="AM77" s="15">
        <v>15887763</v>
      </c>
      <c r="AN77" s="22">
        <f>AM77/$AM$137</f>
        <v>6.1355724933012613E-4</v>
      </c>
      <c r="AP77" s="4" t="s">
        <v>296</v>
      </c>
      <c r="AQ77" s="15">
        <v>15873998</v>
      </c>
      <c r="AR77" s="22">
        <f>AQ77/$AQ$139</f>
        <v>6.2773786734805846E-4</v>
      </c>
      <c r="AT77" s="4" t="s">
        <v>267</v>
      </c>
      <c r="AU77" s="15">
        <v>23454571</v>
      </c>
      <c r="AV77" s="22">
        <f>AU77/$AU$153</f>
        <v>9.4025846888194176E-4</v>
      </c>
      <c r="AX77" s="4" t="s">
        <v>193</v>
      </c>
      <c r="AY77" s="15">
        <v>21744789</v>
      </c>
      <c r="AZ77" s="22">
        <f>AY77/$AY$151</f>
        <v>8.9844466433581962E-4</v>
      </c>
      <c r="BB77" s="4" t="s">
        <v>312</v>
      </c>
      <c r="BC77" s="15">
        <v>20584389</v>
      </c>
      <c r="BD77" s="22">
        <f>BC77/$BC$150</f>
        <v>8.6680500748743483E-4</v>
      </c>
      <c r="BF77" s="4" t="s">
        <v>313</v>
      </c>
      <c r="BG77" s="15">
        <v>6172</v>
      </c>
      <c r="BH77" s="22">
        <f t="shared" si="7"/>
        <v>2.8956335235168419E-4</v>
      </c>
      <c r="BJ77" s="4" t="s">
        <v>314</v>
      </c>
      <c r="BK77" s="15">
        <v>6087</v>
      </c>
      <c r="BL77" s="22" t="e">
        <f>BK77/#REF!</f>
        <v>#REF!</v>
      </c>
      <c r="BN77" s="4" t="s">
        <v>303</v>
      </c>
      <c r="BO77" s="15">
        <v>5897</v>
      </c>
      <c r="BP77" s="22">
        <f>BO77/$BO$121</f>
        <v>2.8362794823725011E-4</v>
      </c>
      <c r="BR77" s="4" t="s">
        <v>315</v>
      </c>
      <c r="BS77" s="15">
        <v>5007</v>
      </c>
      <c r="BT77" s="22">
        <f>BS77/$BS$125</f>
        <v>2.451207891802597E-4</v>
      </c>
      <c r="BV77" s="4" t="s">
        <v>298</v>
      </c>
      <c r="BW77" s="15">
        <v>4872</v>
      </c>
      <c r="BX77" s="22">
        <f>BW77/$BW$124</f>
        <v>2.5110664481681509E-4</v>
      </c>
      <c r="BZ77" s="4" t="s">
        <v>258</v>
      </c>
      <c r="CA77" s="15">
        <v>5284</v>
      </c>
      <c r="CB77" s="22">
        <f>CA77/$CA$124</f>
        <v>2.8727830123489437E-4</v>
      </c>
      <c r="CD77" s="4" t="s">
        <v>258</v>
      </c>
      <c r="CE77" s="15">
        <v>4915</v>
      </c>
      <c r="CF77" s="22">
        <f>CE77/$CE$128</f>
        <v>2.7912181858626476E-4</v>
      </c>
    </row>
    <row r="78" spans="2:84" s="3" customFormat="1" ht="12.75" customHeight="1" x14ac:dyDescent="0.2">
      <c r="B78" s="4" t="s">
        <v>332</v>
      </c>
      <c r="C78" s="15">
        <v>14458925</v>
      </c>
      <c r="D78" s="22">
        <f t="shared" si="8"/>
        <v>4.5534188676151768E-4</v>
      </c>
      <c r="F78" s="4" t="s">
        <v>301</v>
      </c>
      <c r="G78" s="15">
        <v>11626328</v>
      </c>
      <c r="H78" s="22">
        <f t="shared" si="6"/>
        <v>3.9912155754840339E-4</v>
      </c>
      <c r="J78" s="4" t="s">
        <v>281</v>
      </c>
      <c r="K78" s="15">
        <v>10149861</v>
      </c>
      <c r="L78" s="22">
        <f t="shared" si="9"/>
        <v>3.5528757074641099E-4</v>
      </c>
      <c r="N78" s="4" t="s">
        <v>281</v>
      </c>
      <c r="O78" s="15">
        <v>10598284</v>
      </c>
      <c r="P78" s="22" t="e">
        <f>O78/#REF!</f>
        <v>#REF!</v>
      </c>
      <c r="R78" s="4" t="s">
        <v>272</v>
      </c>
      <c r="S78" s="15">
        <v>12935481</v>
      </c>
      <c r="T78" s="22" t="e">
        <f>S78/#REF!</f>
        <v>#REF!</v>
      </c>
      <c r="V78" s="4" t="s">
        <v>311</v>
      </c>
      <c r="W78" s="15">
        <v>14294086</v>
      </c>
      <c r="X78" s="22">
        <f>W78/$W$126</f>
        <v>5.2800485838852421E-4</v>
      </c>
      <c r="Z78" s="4" t="s">
        <v>294</v>
      </c>
      <c r="AA78" s="15">
        <v>15278597</v>
      </c>
      <c r="AB78" s="22">
        <f>AA78/$AA$130</f>
        <v>5.7611325099966556E-4</v>
      </c>
      <c r="AD78" s="4" t="s">
        <v>140</v>
      </c>
      <c r="AE78" s="15">
        <v>15754585</v>
      </c>
      <c r="AF78" s="22">
        <f>AE78/$AE$135</f>
        <v>6.0122368509637168E-4</v>
      </c>
      <c r="AH78" s="4" t="s">
        <v>266</v>
      </c>
      <c r="AI78" s="15">
        <v>15096964</v>
      </c>
      <c r="AJ78" s="22">
        <f>AI78/$AI$133</f>
        <v>5.7641130395964791E-4</v>
      </c>
      <c r="AL78" s="4" t="s">
        <v>306</v>
      </c>
      <c r="AM78" s="15">
        <v>15328341</v>
      </c>
      <c r="AN78" s="22">
        <f>AM78/$AM$137</f>
        <v>5.9195336314836738E-4</v>
      </c>
      <c r="AP78" s="4" t="s">
        <v>306</v>
      </c>
      <c r="AQ78" s="15">
        <v>14775675</v>
      </c>
      <c r="AR78" s="22">
        <f>AQ78/$AQ$139</f>
        <v>5.8430464166166728E-4</v>
      </c>
      <c r="AT78" s="4" t="s">
        <v>283</v>
      </c>
      <c r="AU78" s="15">
        <v>23125919</v>
      </c>
      <c r="AV78" s="22">
        <f>AU78/$AU$153</f>
        <v>9.2708330459029948E-4</v>
      </c>
      <c r="AX78" s="4" t="s">
        <v>295</v>
      </c>
      <c r="AY78" s="15">
        <v>21300641</v>
      </c>
      <c r="AZ78" s="22">
        <f>AY78/$AY$151</f>
        <v>8.8009349060056633E-4</v>
      </c>
      <c r="BB78" s="4" t="s">
        <v>316</v>
      </c>
      <c r="BC78" s="15">
        <v>20334775</v>
      </c>
      <c r="BD78" s="22">
        <f>BC78/$BC$150</f>
        <v>8.5629380576369323E-4</v>
      </c>
      <c r="BF78" s="4" t="s">
        <v>317</v>
      </c>
      <c r="BG78" s="15">
        <v>5390</v>
      </c>
      <c r="BH78" s="22">
        <f t="shared" si="7"/>
        <v>2.5287531904983436E-4</v>
      </c>
      <c r="BJ78" s="4" t="s">
        <v>205</v>
      </c>
      <c r="BK78" s="15">
        <v>5793</v>
      </c>
      <c r="BL78" s="22" t="e">
        <f>BK78/#REF!</f>
        <v>#REF!</v>
      </c>
      <c r="BN78" s="4" t="s">
        <v>318</v>
      </c>
      <c r="BO78" s="15">
        <v>5783</v>
      </c>
      <c r="BP78" s="22">
        <f>BO78/$BO$121</f>
        <v>2.7814489141190731E-4</v>
      </c>
      <c r="BR78" s="4" t="s">
        <v>308</v>
      </c>
      <c r="BS78" s="15">
        <v>4964</v>
      </c>
      <c r="BT78" s="22">
        <f>BS78/$BS$125</f>
        <v>2.4301569752163154E-4</v>
      </c>
      <c r="BV78" s="4" t="s">
        <v>315</v>
      </c>
      <c r="BW78" s="15">
        <v>4665</v>
      </c>
      <c r="BX78" s="22">
        <f>BW78/$BW$124</f>
        <v>2.4043770485846516E-4</v>
      </c>
      <c r="BZ78" s="4" t="s">
        <v>319</v>
      </c>
      <c r="CA78" s="15">
        <v>4520</v>
      </c>
      <c r="CB78" s="22">
        <f>CA78/$CA$124</f>
        <v>2.4574146888374764E-4</v>
      </c>
      <c r="CD78" s="4" t="s">
        <v>319</v>
      </c>
      <c r="CE78" s="15">
        <v>4640</v>
      </c>
      <c r="CF78" s="22">
        <f>CE78/$CE$128</f>
        <v>2.6350462629506986E-4</v>
      </c>
    </row>
    <row r="79" spans="2:84" s="3" customFormat="1" ht="12.75" customHeight="1" x14ac:dyDescent="0.2">
      <c r="B79" s="4" t="s">
        <v>325</v>
      </c>
      <c r="C79" s="15">
        <v>14230492</v>
      </c>
      <c r="D79" s="22">
        <f t="shared" si="8"/>
        <v>4.4814805228083574E-4</v>
      </c>
      <c r="F79" s="4" t="s">
        <v>321</v>
      </c>
      <c r="G79" s="15">
        <v>10687036</v>
      </c>
      <c r="H79" s="22">
        <f t="shared" si="6"/>
        <v>3.6687649392790734E-4</v>
      </c>
      <c r="J79" s="4" t="s">
        <v>320</v>
      </c>
      <c r="K79" s="15">
        <v>10114393</v>
      </c>
      <c r="L79" s="22">
        <f t="shared" si="9"/>
        <v>3.540460424575769E-4</v>
      </c>
      <c r="N79" s="4" t="s">
        <v>321</v>
      </c>
      <c r="O79" s="15">
        <v>10495954</v>
      </c>
      <c r="P79" s="22" t="e">
        <f>O79/#REF!</f>
        <v>#REF!</v>
      </c>
      <c r="R79" s="4" t="s">
        <v>301</v>
      </c>
      <c r="S79" s="15">
        <v>11518385</v>
      </c>
      <c r="T79" s="22" t="e">
        <f>S79/#REF!</f>
        <v>#REF!</v>
      </c>
      <c r="V79" s="4" t="s">
        <v>306</v>
      </c>
      <c r="W79" s="15">
        <v>13813133</v>
      </c>
      <c r="X79" s="22">
        <f>W79/$W$126</f>
        <v>5.102390830422352E-4</v>
      </c>
      <c r="Z79" s="4" t="s">
        <v>271</v>
      </c>
      <c r="AA79" s="15">
        <v>14424077</v>
      </c>
      <c r="AB79" s="22">
        <f>AA79/$AA$130</f>
        <v>5.4389168672617659E-4</v>
      </c>
      <c r="AD79" s="4" t="s">
        <v>306</v>
      </c>
      <c r="AE79" s="15">
        <v>14126733</v>
      </c>
      <c r="AF79" s="22">
        <f>AE79/$AE$135</f>
        <v>5.3910188511043118E-4</v>
      </c>
      <c r="AH79" s="4" t="s">
        <v>283</v>
      </c>
      <c r="AI79" s="15">
        <v>15084581</v>
      </c>
      <c r="AJ79" s="22">
        <f>AI79/$AI$133</f>
        <v>5.7593851345839658E-4</v>
      </c>
      <c r="AL79" s="4" t="s">
        <v>294</v>
      </c>
      <c r="AM79" s="15">
        <v>14573125</v>
      </c>
      <c r="AN79" s="22">
        <f>AM79/$AM$137</f>
        <v>5.6278825969043565E-4</v>
      </c>
      <c r="AP79" s="4" t="s">
        <v>294</v>
      </c>
      <c r="AQ79" s="15">
        <v>14514163</v>
      </c>
      <c r="AR79" s="22">
        <f>AQ79/$AQ$139</f>
        <v>5.739631394663208E-4</v>
      </c>
      <c r="AT79" s="4" t="s">
        <v>295</v>
      </c>
      <c r="AU79" s="15">
        <v>20711971</v>
      </c>
      <c r="AV79" s="22">
        <f>AU79/$AU$153</f>
        <v>8.303117605513731E-4</v>
      </c>
      <c r="AX79" s="4" t="s">
        <v>236</v>
      </c>
      <c r="AY79" s="15">
        <v>21119820</v>
      </c>
      <c r="AZ79" s="22">
        <f>AY79/$AY$151</f>
        <v>8.7262238280320546E-4</v>
      </c>
      <c r="BB79" s="4" t="s">
        <v>234</v>
      </c>
      <c r="BC79" s="15">
        <v>19049066</v>
      </c>
      <c r="BD79" s="22">
        <f>BC79/$BC$150</f>
        <v>8.0215282546198673E-4</v>
      </c>
      <c r="BF79" s="4" t="s">
        <v>309</v>
      </c>
      <c r="BG79" s="15">
        <v>5092</v>
      </c>
      <c r="BH79" s="22">
        <f t="shared" si="7"/>
        <v>2.3889445725450029E-4</v>
      </c>
      <c r="BJ79" s="4" t="s">
        <v>309</v>
      </c>
      <c r="BK79" s="15">
        <v>5755</v>
      </c>
      <c r="BL79" s="22" t="e">
        <f>BK79/#REF!</f>
        <v>#REF!</v>
      </c>
      <c r="BN79" s="4" t="s">
        <v>315</v>
      </c>
      <c r="BO79" s="15">
        <v>5519</v>
      </c>
      <c r="BP79" s="22">
        <f>BO79/$BO$121</f>
        <v>2.6544728613216612E-4</v>
      </c>
      <c r="BR79" s="4" t="s">
        <v>205</v>
      </c>
      <c r="BS79" s="15">
        <v>4814</v>
      </c>
      <c r="BT79" s="22">
        <f>BS79/$BS$125</f>
        <v>2.3567235452641704E-4</v>
      </c>
      <c r="BV79" s="4" t="s">
        <v>322</v>
      </c>
      <c r="BW79" s="15">
        <v>4596</v>
      </c>
      <c r="BX79" s="22">
        <f>BW79/$BW$124</f>
        <v>2.368813915390152E-4</v>
      </c>
      <c r="BZ79" s="4" t="s">
        <v>308</v>
      </c>
      <c r="CA79" s="15">
        <v>4260</v>
      </c>
      <c r="CB79" s="22">
        <f>CA79/$CA$124</f>
        <v>2.3160589766477101E-4</v>
      </c>
      <c r="CD79" s="4" t="s">
        <v>290</v>
      </c>
      <c r="CE79" s="15">
        <v>4584</v>
      </c>
      <c r="CF79" s="22">
        <f>CE79/$CE$128</f>
        <v>2.603243980466811E-4</v>
      </c>
    </row>
    <row r="80" spans="2:84" s="3" customFormat="1" ht="12.75" customHeight="1" x14ac:dyDescent="0.2">
      <c r="B80" s="4" t="s">
        <v>301</v>
      </c>
      <c r="C80" s="15">
        <v>12143029</v>
      </c>
      <c r="D80" s="22">
        <f t="shared" si="8"/>
        <v>3.8240946238118152E-4</v>
      </c>
      <c r="F80" s="4" t="s">
        <v>310</v>
      </c>
      <c r="G80" s="15">
        <v>10393711</v>
      </c>
      <c r="H80" s="22">
        <f t="shared" si="6"/>
        <v>3.5680690610379934E-4</v>
      </c>
      <c r="J80" s="4" t="s">
        <v>323</v>
      </c>
      <c r="K80" s="15">
        <v>10086338</v>
      </c>
      <c r="L80" s="22">
        <f t="shared" si="9"/>
        <v>3.5306400016189518E-4</v>
      </c>
      <c r="N80" s="4" t="s">
        <v>323</v>
      </c>
      <c r="O80" s="15">
        <v>10242829</v>
      </c>
      <c r="P80" s="22" t="e">
        <f>O80/#REF!</f>
        <v>#REF!</v>
      </c>
      <c r="R80" s="4" t="s">
        <v>324</v>
      </c>
      <c r="S80" s="15">
        <v>11339891</v>
      </c>
      <c r="T80" s="22" t="e">
        <f>S80/#REF!</f>
        <v>#REF!</v>
      </c>
      <c r="V80" s="4" t="s">
        <v>272</v>
      </c>
      <c r="W80" s="15">
        <v>12935481</v>
      </c>
      <c r="X80" s="22">
        <f>W80/$W$126</f>
        <v>4.7781976501277843E-4</v>
      </c>
      <c r="Z80" s="4" t="s">
        <v>287</v>
      </c>
      <c r="AA80" s="15">
        <v>14237385</v>
      </c>
      <c r="AB80" s="22">
        <f>AA80/$AA$130</f>
        <v>5.3685205245506979E-4</v>
      </c>
      <c r="AD80" s="4" t="s">
        <v>294</v>
      </c>
      <c r="AE80" s="15">
        <v>13885289</v>
      </c>
      <c r="AF80" s="22">
        <f>AE80/$AE$135</f>
        <v>5.2988794190441161E-4</v>
      </c>
      <c r="AH80" s="4" t="s">
        <v>233</v>
      </c>
      <c r="AI80" s="15">
        <v>14870389</v>
      </c>
      <c r="AJ80" s="22">
        <f>AI80/$AI$133</f>
        <v>5.6776053210944955E-4</v>
      </c>
      <c r="AL80" s="4" t="s">
        <v>281</v>
      </c>
      <c r="AM80" s="15">
        <v>14518176</v>
      </c>
      <c r="AN80" s="22">
        <f>AM80/$AM$137</f>
        <v>5.6066622669602093E-4</v>
      </c>
      <c r="AP80" s="4" t="s">
        <v>281</v>
      </c>
      <c r="AQ80" s="15">
        <v>13555369</v>
      </c>
      <c r="AR80" s="22">
        <f>AQ80/$AQ$139</f>
        <v>5.3604759350328655E-4</v>
      </c>
      <c r="AT80" s="4" t="s">
        <v>236</v>
      </c>
      <c r="AU80" s="15">
        <v>20531197</v>
      </c>
      <c r="AV80" s="22">
        <f>AU80/$AU$153</f>
        <v>8.2306480282813598E-4</v>
      </c>
      <c r="AX80" s="4" t="s">
        <v>182</v>
      </c>
      <c r="AY80" s="15">
        <v>20414350</v>
      </c>
      <c r="AZ80" s="22">
        <f>AY80/$AY$151</f>
        <v>8.4347398511817895E-4</v>
      </c>
      <c r="BB80" s="4" t="s">
        <v>263</v>
      </c>
      <c r="BC80" s="15">
        <v>16460525</v>
      </c>
      <c r="BD80" s="22">
        <f>BC80/$BC$150</f>
        <v>6.9314981833427784E-4</v>
      </c>
      <c r="BF80" s="4" t="s">
        <v>314</v>
      </c>
      <c r="BG80" s="15">
        <v>4945</v>
      </c>
      <c r="BH80" s="22">
        <f t="shared" si="7"/>
        <v>2.3199785764405027E-4</v>
      </c>
      <c r="BJ80" s="4" t="s">
        <v>315</v>
      </c>
      <c r="BK80" s="15">
        <v>5355</v>
      </c>
      <c r="BL80" s="22" t="e">
        <f>BK80/#REF!</f>
        <v>#REF!</v>
      </c>
      <c r="BN80" s="4" t="s">
        <v>309</v>
      </c>
      <c r="BO80" s="15">
        <v>4883</v>
      </c>
      <c r="BP80" s="22">
        <f>BO80/$BO$121</f>
        <v>2.3485760068551678E-4</v>
      </c>
      <c r="BR80" s="4" t="s">
        <v>303</v>
      </c>
      <c r="BS80" s="15">
        <v>4800</v>
      </c>
      <c r="BT80" s="22">
        <f>BS80/$BS$125</f>
        <v>2.349869758468637E-4</v>
      </c>
      <c r="BV80" s="4" t="s">
        <v>319</v>
      </c>
      <c r="BW80" s="15">
        <v>4430</v>
      </c>
      <c r="BX80" s="22">
        <f>BW80/$BW$124</f>
        <v>2.2832562326323703E-4</v>
      </c>
      <c r="BZ80" s="4" t="s">
        <v>106</v>
      </c>
      <c r="CA80" s="15">
        <v>4021</v>
      </c>
      <c r="CB80" s="22">
        <f>CA80/$CA$124</f>
        <v>2.1861204565963479E-4</v>
      </c>
      <c r="CD80" s="4" t="s">
        <v>309</v>
      </c>
      <c r="CE80" s="15">
        <v>4482</v>
      </c>
      <c r="CF80" s="22">
        <f>CE80/$CE$128</f>
        <v>2.5453183945140152E-4</v>
      </c>
    </row>
    <row r="81" spans="2:84" s="3" customFormat="1" ht="12.75" customHeight="1" x14ac:dyDescent="0.2">
      <c r="B81" s="4" t="s">
        <v>345</v>
      </c>
      <c r="C81" s="15">
        <v>10867918</v>
      </c>
      <c r="D81" s="22">
        <f t="shared" si="8"/>
        <v>3.4225354148316418E-4</v>
      </c>
      <c r="F81" s="4" t="s">
        <v>281</v>
      </c>
      <c r="G81" s="15">
        <v>10256049</v>
      </c>
      <c r="H81" s="22">
        <f t="shared" si="6"/>
        <v>3.5208109139641899E-4</v>
      </c>
      <c r="J81" s="4" t="s">
        <v>325</v>
      </c>
      <c r="K81" s="15">
        <v>10084110</v>
      </c>
      <c r="L81" s="22">
        <f t="shared" si="9"/>
        <v>3.5298601084680773E-4</v>
      </c>
      <c r="N81" s="4" t="s">
        <v>299</v>
      </c>
      <c r="O81" s="15">
        <v>10120384</v>
      </c>
      <c r="P81" s="22" t="e">
        <f>O81/#REF!</f>
        <v>#REF!</v>
      </c>
      <c r="R81" s="4" t="s">
        <v>321</v>
      </c>
      <c r="S81" s="15">
        <v>10599252</v>
      </c>
      <c r="T81" s="22" t="e">
        <f>S81/#REF!</f>
        <v>#REF!</v>
      </c>
      <c r="V81" s="4" t="s">
        <v>326</v>
      </c>
      <c r="W81" s="15">
        <v>12324313</v>
      </c>
      <c r="X81" s="22">
        <f>W81/$W$126</f>
        <v>4.5524401772179408E-4</v>
      </c>
      <c r="Z81" s="4" t="s">
        <v>306</v>
      </c>
      <c r="AA81" s="15">
        <v>13692787</v>
      </c>
      <c r="AB81" s="22">
        <f>AA81/$AA$130</f>
        <v>5.1631678182335438E-4</v>
      </c>
      <c r="AD81" s="4" t="s">
        <v>271</v>
      </c>
      <c r="AE81" s="15">
        <v>13516536</v>
      </c>
      <c r="AF81" s="22">
        <f>AE81/$AE$135</f>
        <v>5.1581565516690996E-4</v>
      </c>
      <c r="AH81" s="4" t="s">
        <v>294</v>
      </c>
      <c r="AI81" s="15">
        <v>14317383</v>
      </c>
      <c r="AJ81" s="22">
        <f>AI81/$AI$133</f>
        <v>5.4664642535543536E-4</v>
      </c>
      <c r="AL81" s="4" t="s">
        <v>277</v>
      </c>
      <c r="AM81" s="15">
        <v>14239217</v>
      </c>
      <c r="AN81" s="22">
        <f>AM81/$AM$137</f>
        <v>5.4989332451237918E-4</v>
      </c>
      <c r="AP81" s="4" t="s">
        <v>277</v>
      </c>
      <c r="AQ81" s="15">
        <v>13489865</v>
      </c>
      <c r="AR81" s="22">
        <f>AQ81/$AQ$139</f>
        <v>5.3345723527955689E-4</v>
      </c>
      <c r="AT81" s="4" t="s">
        <v>182</v>
      </c>
      <c r="AU81" s="15">
        <v>17728487</v>
      </c>
      <c r="AV81" s="22">
        <f>AU81/$AU$153</f>
        <v>7.1070837502051985E-4</v>
      </c>
      <c r="AX81" s="4" t="s">
        <v>263</v>
      </c>
      <c r="AY81" s="15">
        <v>16903752</v>
      </c>
      <c r="AZ81" s="22">
        <f>AY81/$AY$151</f>
        <v>6.9842415080026486E-4</v>
      </c>
      <c r="BB81" s="4" t="s">
        <v>327</v>
      </c>
      <c r="BC81" s="15">
        <v>15156751</v>
      </c>
      <c r="BD81" s="22">
        <f>BC81/$BC$150</f>
        <v>6.3824812405363044E-4</v>
      </c>
      <c r="BF81" s="4" t="s">
        <v>308</v>
      </c>
      <c r="BG81" s="15">
        <v>4805</v>
      </c>
      <c r="BH81" s="22">
        <f t="shared" si="7"/>
        <v>2.2542966753885975E-4</v>
      </c>
      <c r="BJ81" s="4" t="s">
        <v>322</v>
      </c>
      <c r="BK81" s="15">
        <v>4780</v>
      </c>
      <c r="BL81" s="22" t="e">
        <f>BK81/#REF!</f>
        <v>#REF!</v>
      </c>
      <c r="BN81" s="4" t="s">
        <v>308</v>
      </c>
      <c r="BO81" s="15">
        <v>4742</v>
      </c>
      <c r="BP81" s="22">
        <f>BO81/$BO$121</f>
        <v>2.2807592513838224E-4</v>
      </c>
      <c r="BR81" s="4" t="s">
        <v>314</v>
      </c>
      <c r="BS81" s="15">
        <v>4654</v>
      </c>
      <c r="BT81" s="22">
        <f>BS81/$BS$125</f>
        <v>2.2783945533152159E-4</v>
      </c>
      <c r="BV81" s="4" t="s">
        <v>303</v>
      </c>
      <c r="BW81" s="15">
        <v>4218</v>
      </c>
      <c r="BX81" s="22">
        <f>BW81/$BW$124</f>
        <v>2.1739897944115887E-4</v>
      </c>
      <c r="BZ81" s="4" t="s">
        <v>298</v>
      </c>
      <c r="CA81" s="15">
        <v>3931</v>
      </c>
      <c r="CB81" s="22">
        <f>CA81/$CA$124</f>
        <v>2.1371896331460444E-4</v>
      </c>
      <c r="CD81" s="4" t="s">
        <v>308</v>
      </c>
      <c r="CE81" s="15">
        <v>4482</v>
      </c>
      <c r="CF81" s="22">
        <f>CE81/$CE$128</f>
        <v>2.5453183945140152E-4</v>
      </c>
    </row>
    <row r="82" spans="2:84" s="3" customFormat="1" ht="12.75" customHeight="1" x14ac:dyDescent="0.2">
      <c r="B82" s="4" t="s">
        <v>328</v>
      </c>
      <c r="C82" s="15">
        <v>10803165</v>
      </c>
      <c r="D82" s="22">
        <f t="shared" si="8"/>
        <v>3.4021433364485884E-4</v>
      </c>
      <c r="F82" s="4" t="s">
        <v>328</v>
      </c>
      <c r="G82" s="15">
        <v>9913904</v>
      </c>
      <c r="H82" s="22">
        <f t="shared" si="6"/>
        <v>3.4033555615026054E-4</v>
      </c>
      <c r="J82" s="4" t="s">
        <v>328</v>
      </c>
      <c r="K82" s="15">
        <v>9880587</v>
      </c>
      <c r="L82" s="22">
        <f t="shared" si="9"/>
        <v>3.4586185493363592E-4</v>
      </c>
      <c r="N82" s="4" t="s">
        <v>328</v>
      </c>
      <c r="O82" s="15">
        <v>9181734</v>
      </c>
      <c r="P82" s="22" t="e">
        <f>O82/#REF!</f>
        <v>#REF!</v>
      </c>
      <c r="R82" s="4" t="s">
        <v>310</v>
      </c>
      <c r="S82" s="15">
        <v>10530419</v>
      </c>
      <c r="T82" s="22" t="e">
        <f>S82/#REF!</f>
        <v>#REF!</v>
      </c>
      <c r="V82" s="4" t="s">
        <v>248</v>
      </c>
      <c r="W82" s="15">
        <v>12263941</v>
      </c>
      <c r="X82" s="22">
        <f>W82/$W$126</f>
        <v>4.5301395493144625E-4</v>
      </c>
      <c r="Z82" s="4" t="s">
        <v>272</v>
      </c>
      <c r="AA82" s="15">
        <v>12935481</v>
      </c>
      <c r="AB82" s="22">
        <f>AA82/$AA$130</f>
        <v>4.8776088617000658E-4</v>
      </c>
      <c r="AD82" s="4" t="s">
        <v>272</v>
      </c>
      <c r="AE82" s="15">
        <v>12935481</v>
      </c>
      <c r="AF82" s="22">
        <f>AE82/$AE$135</f>
        <v>4.9364153707089705E-4</v>
      </c>
      <c r="AH82" s="4" t="s">
        <v>271</v>
      </c>
      <c r="AI82" s="15">
        <v>13810862</v>
      </c>
      <c r="AJ82" s="22">
        <f>AI82/$AI$133</f>
        <v>5.2730714428588096E-4</v>
      </c>
      <c r="AL82" s="4" t="s">
        <v>271</v>
      </c>
      <c r="AM82" s="15">
        <v>13974162</v>
      </c>
      <c r="AN82" s="22">
        <f>AM82/$AM$137</f>
        <v>5.3965737016681162E-4</v>
      </c>
      <c r="AP82" s="4" t="s">
        <v>271</v>
      </c>
      <c r="AQ82" s="15">
        <v>13391232</v>
      </c>
      <c r="AR82" s="22">
        <f>AQ82/$AQ$139</f>
        <v>5.295567894643224E-4</v>
      </c>
      <c r="AT82" s="4" t="s">
        <v>272</v>
      </c>
      <c r="AU82" s="15">
        <v>17317720</v>
      </c>
      <c r="AV82" s="22">
        <f>AU82/$AU$153</f>
        <v>6.94241343903761E-4</v>
      </c>
      <c r="AX82" s="4" t="s">
        <v>190</v>
      </c>
      <c r="AY82" s="15">
        <v>15709516</v>
      </c>
      <c r="AZ82" s="22">
        <f>AY82/$AY$151</f>
        <v>6.4908106624985828E-4</v>
      </c>
      <c r="BB82" s="4" t="s">
        <v>329</v>
      </c>
      <c r="BC82" s="15">
        <v>14979645</v>
      </c>
      <c r="BD82" s="22">
        <f>BC82/$BC$150</f>
        <v>6.3079022148212008E-4</v>
      </c>
      <c r="BF82" s="4" t="s">
        <v>330</v>
      </c>
      <c r="BG82" s="15">
        <v>4789</v>
      </c>
      <c r="BH82" s="22">
        <f t="shared" si="7"/>
        <v>2.2467901724112371E-4</v>
      </c>
      <c r="BJ82" s="4" t="s">
        <v>317</v>
      </c>
      <c r="BK82" s="15">
        <v>4587</v>
      </c>
      <c r="BL82" s="22" t="e">
        <f>BK82/#REF!</f>
        <v>#REF!</v>
      </c>
      <c r="BN82" s="4" t="s">
        <v>314</v>
      </c>
      <c r="BO82" s="15">
        <v>4692</v>
      </c>
      <c r="BP82" s="22">
        <f>BO82/$BO$121</f>
        <v>2.2567107565358278E-4</v>
      </c>
      <c r="BR82" s="4" t="s">
        <v>319</v>
      </c>
      <c r="BS82" s="15">
        <v>4571</v>
      </c>
      <c r="BT82" s="22">
        <f>BS82/$BS$125</f>
        <v>2.2377613887416956E-4</v>
      </c>
      <c r="BV82" s="4" t="s">
        <v>308</v>
      </c>
      <c r="BW82" s="15">
        <v>4204</v>
      </c>
      <c r="BX82" s="22">
        <f>BW82/$BW$124</f>
        <v>2.1667740862271975E-4</v>
      </c>
      <c r="BZ82" s="4" t="s">
        <v>303</v>
      </c>
      <c r="CA82" s="15">
        <v>3910</v>
      </c>
      <c r="CB82" s="22">
        <f>CA82/$CA$124</f>
        <v>2.12577244100764E-4</v>
      </c>
      <c r="CD82" s="4" t="s">
        <v>331</v>
      </c>
      <c r="CE82" s="15">
        <v>4228</v>
      </c>
      <c r="CF82" s="22">
        <f>CE82/$CE$128</f>
        <v>2.4010723275335246E-4</v>
      </c>
    </row>
    <row r="83" spans="2:84" s="3" customFormat="1" ht="12.75" customHeight="1" x14ac:dyDescent="0.2">
      <c r="B83" s="4" t="s">
        <v>321</v>
      </c>
      <c r="C83" s="15">
        <v>10386618</v>
      </c>
      <c r="D83" s="22">
        <f t="shared" si="8"/>
        <v>3.2709639459303791E-4</v>
      </c>
      <c r="F83" s="4" t="s">
        <v>323</v>
      </c>
      <c r="G83" s="15">
        <v>9913018</v>
      </c>
      <c r="H83" s="22">
        <f t="shared" si="6"/>
        <v>3.4030514055386694E-4</v>
      </c>
      <c r="J83" s="4" t="s">
        <v>332</v>
      </c>
      <c r="K83" s="15">
        <v>9876875</v>
      </c>
      <c r="L83" s="22">
        <f t="shared" si="9"/>
        <v>3.4573191941406468E-4</v>
      </c>
      <c r="N83" s="4" t="s">
        <v>333</v>
      </c>
      <c r="O83" s="15">
        <v>9154262</v>
      </c>
      <c r="P83" s="22" t="e">
        <f>O83/#REF!</f>
        <v>#REF!</v>
      </c>
      <c r="R83" s="4" t="s">
        <v>323</v>
      </c>
      <c r="S83" s="15">
        <v>10009827</v>
      </c>
      <c r="T83" s="22" t="e">
        <f>S83/#REF!</f>
        <v>#REF!</v>
      </c>
      <c r="V83" s="4" t="s">
        <v>324</v>
      </c>
      <c r="W83" s="15">
        <v>12258633</v>
      </c>
      <c r="X83" s="22">
        <f>W83/$W$126</f>
        <v>4.5281788434754696E-4</v>
      </c>
      <c r="Z83" s="4" t="s">
        <v>324</v>
      </c>
      <c r="AA83" s="15">
        <v>12267997</v>
      </c>
      <c r="AB83" s="22">
        <f>AA83/$AA$130</f>
        <v>4.6259192744753613E-4</v>
      </c>
      <c r="AD83" s="4" t="s">
        <v>263</v>
      </c>
      <c r="AE83" s="15">
        <v>12819277</v>
      </c>
      <c r="AF83" s="22">
        <f>AE83/$AE$135</f>
        <v>4.8920698058445592E-4</v>
      </c>
      <c r="AH83" s="4" t="s">
        <v>287</v>
      </c>
      <c r="AI83" s="15">
        <v>13626740</v>
      </c>
      <c r="AJ83" s="22">
        <f>AI83/$AI$133</f>
        <v>5.2027725389814088E-4</v>
      </c>
      <c r="AL83" s="4" t="s">
        <v>263</v>
      </c>
      <c r="AM83" s="15">
        <v>13853882</v>
      </c>
      <c r="AN83" s="22">
        <f>AM83/$AM$137</f>
        <v>5.3501236973790118E-4</v>
      </c>
      <c r="AP83" s="4" t="s">
        <v>272</v>
      </c>
      <c r="AQ83" s="15">
        <v>13262721</v>
      </c>
      <c r="AR83" s="22">
        <f>AQ83/$AQ$139</f>
        <v>5.2447481697882967E-4</v>
      </c>
      <c r="AT83" s="4" t="s">
        <v>263</v>
      </c>
      <c r="AU83" s="15">
        <v>16231015</v>
      </c>
      <c r="AV83" s="22">
        <f>AU83/$AU$153</f>
        <v>6.5067697517468253E-4</v>
      </c>
      <c r="AX83" s="4" t="s">
        <v>272</v>
      </c>
      <c r="AY83" s="15">
        <v>15146751</v>
      </c>
      <c r="AZ83" s="22">
        <f>AY83/$AY$151</f>
        <v>6.2582891091623105E-4</v>
      </c>
      <c r="BB83" s="4" t="s">
        <v>334</v>
      </c>
      <c r="BC83" s="15">
        <v>14397984</v>
      </c>
      <c r="BD83" s="22">
        <f>BC83/$BC$150</f>
        <v>6.0629657887460091E-4</v>
      </c>
      <c r="BF83" s="4" t="s">
        <v>335</v>
      </c>
      <c r="BG83" s="15">
        <v>4737</v>
      </c>
      <c r="BH83" s="22">
        <f t="shared" si="7"/>
        <v>2.2223940377348153E-4</v>
      </c>
      <c r="BJ83" s="4" t="s">
        <v>319</v>
      </c>
      <c r="BK83" s="15">
        <v>4399</v>
      </c>
      <c r="BL83" s="22" t="e">
        <f>BK83/#REF!</f>
        <v>#REF!</v>
      </c>
      <c r="BN83" s="4" t="s">
        <v>319</v>
      </c>
      <c r="BO83" s="15">
        <v>4689</v>
      </c>
      <c r="BP83" s="22">
        <f>BO83/$BO$121</f>
        <v>2.255267846844948E-4</v>
      </c>
      <c r="BR83" s="4" t="s">
        <v>322</v>
      </c>
      <c r="BS83" s="15">
        <v>4191</v>
      </c>
      <c r="BT83" s="22">
        <f>BS83/$BS$125</f>
        <v>2.0517300328629285E-4</v>
      </c>
      <c r="BV83" s="4" t="s">
        <v>257</v>
      </c>
      <c r="BW83" s="15">
        <v>3758</v>
      </c>
      <c r="BX83" s="22">
        <f>BW83/$BW$124</f>
        <v>1.9369022397815907E-4</v>
      </c>
      <c r="BZ83" s="4" t="s">
        <v>315</v>
      </c>
      <c r="CA83" s="15">
        <v>3903</v>
      </c>
      <c r="CB83" s="22">
        <f>CA83/$CA$124</f>
        <v>2.1219667102948388E-4</v>
      </c>
      <c r="CD83" s="4" t="s">
        <v>303</v>
      </c>
      <c r="CE83" s="15">
        <v>4187</v>
      </c>
      <c r="CF83" s="22">
        <f>CE83/$CE$128</f>
        <v>2.3777885135721068E-4</v>
      </c>
    </row>
    <row r="84" spans="2:84" s="3" customFormat="1" ht="12.75" customHeight="1" x14ac:dyDescent="0.2">
      <c r="B84" s="4" t="s">
        <v>281</v>
      </c>
      <c r="C84" s="15">
        <v>10116123</v>
      </c>
      <c r="D84" s="22">
        <f t="shared" si="8"/>
        <v>3.1857793947555465E-4</v>
      </c>
      <c r="F84" s="4" t="s">
        <v>332</v>
      </c>
      <c r="G84" s="15">
        <v>9860833</v>
      </c>
      <c r="H84" s="22">
        <f t="shared" si="6"/>
        <v>3.3851367565792872E-4</v>
      </c>
      <c r="J84" s="4" t="s">
        <v>336</v>
      </c>
      <c r="K84" s="15">
        <v>9509194</v>
      </c>
      <c r="L84" s="22">
        <f t="shared" si="9"/>
        <v>3.3286154716959641E-4</v>
      </c>
      <c r="N84" s="4" t="s">
        <v>325</v>
      </c>
      <c r="O84" s="15">
        <v>7845527</v>
      </c>
      <c r="P84" s="22" t="e">
        <f>O84/#REF!</f>
        <v>#REF!</v>
      </c>
      <c r="R84" s="4" t="s">
        <v>287</v>
      </c>
      <c r="S84" s="15">
        <v>9152740</v>
      </c>
      <c r="T84" s="22" t="e">
        <f>S84/#REF!</f>
        <v>#REF!</v>
      </c>
      <c r="V84" s="4" t="s">
        <v>143</v>
      </c>
      <c r="W84" s="15">
        <v>11198604</v>
      </c>
      <c r="X84" s="22">
        <f>W84/$W$126</f>
        <v>4.1366179825482797E-4</v>
      </c>
      <c r="Z84" s="4" t="s">
        <v>326</v>
      </c>
      <c r="AA84" s="15">
        <v>11081842</v>
      </c>
      <c r="AB84" s="22">
        <f>AA84/$AA$130</f>
        <v>4.1786533290227076E-4</v>
      </c>
      <c r="AD84" s="4" t="s">
        <v>301</v>
      </c>
      <c r="AE84" s="15">
        <v>10949671</v>
      </c>
      <c r="AF84" s="22">
        <f>AE84/$AE$135</f>
        <v>4.1785940722734833E-4</v>
      </c>
      <c r="AH84" s="4" t="s">
        <v>112</v>
      </c>
      <c r="AI84" s="15">
        <v>13582508</v>
      </c>
      <c r="AJ84" s="22">
        <f>AI84/$AI$133</f>
        <v>5.1858844912939768E-4</v>
      </c>
      <c r="AL84" s="4" t="s">
        <v>287</v>
      </c>
      <c r="AM84" s="15">
        <v>13538009</v>
      </c>
      <c r="AN84" s="22">
        <f>AM84/$AM$137</f>
        <v>5.2281391429658734E-4</v>
      </c>
      <c r="AP84" s="4" t="s">
        <v>337</v>
      </c>
      <c r="AQ84" s="15">
        <v>12624938</v>
      </c>
      <c r="AR84" s="22">
        <f>AQ84/$AQ$139</f>
        <v>4.9925366347667818E-4</v>
      </c>
      <c r="AT84" s="4" t="s">
        <v>190</v>
      </c>
      <c r="AU84" s="15">
        <v>15983258</v>
      </c>
      <c r="AV84" s="22">
        <f>AU84/$AU$153</f>
        <v>6.4074476974339235E-4</v>
      </c>
      <c r="AX84" s="4" t="s">
        <v>294</v>
      </c>
      <c r="AY84" s="15">
        <v>14377012</v>
      </c>
      <c r="AZ84" s="22">
        <f>AY84/$AY$151</f>
        <v>5.9402506598210962E-4</v>
      </c>
      <c r="BB84" s="4" t="s">
        <v>306</v>
      </c>
      <c r="BC84" s="15">
        <v>14091811</v>
      </c>
      <c r="BD84" s="22">
        <f>BC84/$BC$150</f>
        <v>5.9340368758900336E-4</v>
      </c>
      <c r="BF84" s="4" t="s">
        <v>319</v>
      </c>
      <c r="BG84" s="15">
        <v>4619</v>
      </c>
      <c r="BH84" s="22">
        <f t="shared" si="7"/>
        <v>2.1670335782767808E-4</v>
      </c>
      <c r="BJ84" s="4" t="s">
        <v>338</v>
      </c>
      <c r="BK84" s="15">
        <v>3758</v>
      </c>
      <c r="BL84" s="22" t="e">
        <f>BK84/#REF!</f>
        <v>#REF!</v>
      </c>
      <c r="BN84" s="4" t="s">
        <v>322</v>
      </c>
      <c r="BO84" s="15">
        <v>4276</v>
      </c>
      <c r="BP84" s="22">
        <f>BO84/$BO$121</f>
        <v>2.0566272794005113E-4</v>
      </c>
      <c r="BR84" s="4" t="s">
        <v>300</v>
      </c>
      <c r="BS84" s="15">
        <v>4112</v>
      </c>
      <c r="BT84" s="22">
        <f>BS84/$BS$125</f>
        <v>2.0130550930881323E-4</v>
      </c>
      <c r="BV84" s="4" t="s">
        <v>106</v>
      </c>
      <c r="BW84" s="15">
        <v>3683</v>
      </c>
      <c r="BX84" s="22">
        <f>BW84/$BW$124</f>
        <v>1.898246660222352E-4</v>
      </c>
      <c r="BZ84" s="4" t="s">
        <v>339</v>
      </c>
      <c r="CA84" s="15">
        <v>3633</v>
      </c>
      <c r="CB84" s="22">
        <f>CA84/$CA$124</f>
        <v>1.9751742399439274E-4</v>
      </c>
      <c r="CD84" s="4" t="s">
        <v>339</v>
      </c>
      <c r="CE84" s="15">
        <v>4141</v>
      </c>
      <c r="CF84" s="22">
        <f>CE84/$CE$128</f>
        <v>2.3516652101031991E-4</v>
      </c>
    </row>
    <row r="85" spans="2:84" s="3" customFormat="1" ht="12.75" customHeight="1" x14ac:dyDescent="0.2">
      <c r="B85" s="4" t="s">
        <v>310</v>
      </c>
      <c r="C85" s="15">
        <v>10076859</v>
      </c>
      <c r="D85" s="22">
        <f t="shared" si="8"/>
        <v>3.1734143372967079E-4</v>
      </c>
      <c r="F85" s="4" t="s">
        <v>340</v>
      </c>
      <c r="G85" s="15">
        <v>7703269</v>
      </c>
      <c r="H85" s="22">
        <f t="shared" si="6"/>
        <v>2.6444641175565767E-4</v>
      </c>
      <c r="J85" s="4" t="s">
        <v>340</v>
      </c>
      <c r="K85" s="15">
        <v>7802874</v>
      </c>
      <c r="L85" s="22">
        <f t="shared" si="9"/>
        <v>2.731332131839373E-4</v>
      </c>
      <c r="N85" s="4" t="s">
        <v>340</v>
      </c>
      <c r="O85" s="15">
        <v>7759786</v>
      </c>
      <c r="P85" s="22" t="e">
        <f>O85/#REF!</f>
        <v>#REF!</v>
      </c>
      <c r="R85" s="4" t="s">
        <v>328</v>
      </c>
      <c r="S85" s="15">
        <v>8609968</v>
      </c>
      <c r="T85" s="22" t="e">
        <f>S85/#REF!</f>
        <v>#REF!</v>
      </c>
      <c r="V85" s="4" t="s">
        <v>301</v>
      </c>
      <c r="W85" s="15">
        <v>11001111</v>
      </c>
      <c r="X85" s="22">
        <f>W85/$W$126</f>
        <v>4.0636666490403349E-4</v>
      </c>
      <c r="Z85" s="4" t="s">
        <v>301</v>
      </c>
      <c r="AA85" s="15">
        <v>11010522</v>
      </c>
      <c r="AB85" s="22">
        <f>AA85/$AA$130</f>
        <v>4.1517605475315168E-4</v>
      </c>
      <c r="AD85" s="4" t="s">
        <v>326</v>
      </c>
      <c r="AE85" s="15">
        <v>10545132</v>
      </c>
      <c r="AF85" s="22">
        <f>AE85/$AE$135</f>
        <v>4.024214614899518E-4</v>
      </c>
      <c r="AH85" s="4" t="s">
        <v>263</v>
      </c>
      <c r="AI85" s="15">
        <v>13400480</v>
      </c>
      <c r="AJ85" s="22">
        <f>AI85/$AI$133</f>
        <v>5.1163850894028642E-4</v>
      </c>
      <c r="AL85" s="4" t="s">
        <v>233</v>
      </c>
      <c r="AM85" s="15">
        <v>13166583</v>
      </c>
      <c r="AN85" s="22">
        <f>AM85/$AM$137</f>
        <v>5.0847010045132219E-4</v>
      </c>
      <c r="AP85" s="4" t="s">
        <v>263</v>
      </c>
      <c r="AQ85" s="15">
        <v>12387173</v>
      </c>
      <c r="AR85" s="22">
        <f>AQ85/$AQ$139</f>
        <v>4.8985123731850352E-4</v>
      </c>
      <c r="AT85" s="4" t="s">
        <v>296</v>
      </c>
      <c r="AU85" s="15">
        <v>14630521</v>
      </c>
      <c r="AV85" s="22">
        <f>AU85/$AU$153</f>
        <v>5.8651557832394778E-4</v>
      </c>
      <c r="AX85" s="4" t="s">
        <v>306</v>
      </c>
      <c r="AY85" s="15">
        <v>14059867</v>
      </c>
      <c r="AZ85" s="22">
        <f>AY85/$AY$151</f>
        <v>5.809213640758376E-4</v>
      </c>
      <c r="BB85" s="4" t="s">
        <v>341</v>
      </c>
      <c r="BC85" s="15">
        <v>12191001</v>
      </c>
      <c r="BD85" s="22">
        <f>BC85/$BC$150</f>
        <v>5.1336091214970357E-4</v>
      </c>
      <c r="BF85" s="4" t="s">
        <v>342</v>
      </c>
      <c r="BG85" s="15">
        <v>4336</v>
      </c>
      <c r="BH85" s="22">
        <f t="shared" si="7"/>
        <v>2.0342623068647157E-4</v>
      </c>
      <c r="BJ85" s="4" t="s">
        <v>343</v>
      </c>
      <c r="BK85" s="15">
        <v>3276</v>
      </c>
      <c r="BL85" s="22" t="e">
        <f>BK85/#REF!</f>
        <v>#REF!</v>
      </c>
      <c r="BN85" s="4" t="s">
        <v>344</v>
      </c>
      <c r="BO85" s="15">
        <v>3636</v>
      </c>
      <c r="BP85" s="22">
        <f>BO85/$BO$121</f>
        <v>1.7488065453461786E-4</v>
      </c>
      <c r="BR85" s="4" t="s">
        <v>279</v>
      </c>
      <c r="BS85" s="15">
        <v>3871</v>
      </c>
      <c r="BT85" s="22">
        <f>BS85/$BS$125</f>
        <v>1.8950720489650195E-4</v>
      </c>
      <c r="BV85" s="4" t="s">
        <v>344</v>
      </c>
      <c r="BW85" s="15">
        <v>3548</v>
      </c>
      <c r="BX85" s="22">
        <f>BW85/$BW$124</f>
        <v>1.8286666170157223E-4</v>
      </c>
      <c r="BZ85" s="4" t="s">
        <v>300</v>
      </c>
      <c r="CA85" s="15">
        <v>3484</v>
      </c>
      <c r="CB85" s="22">
        <f>CA85/$CA$124</f>
        <v>1.894166543342869E-4</v>
      </c>
      <c r="CD85" s="4" t="s">
        <v>163</v>
      </c>
      <c r="CE85" s="15">
        <v>3793</v>
      </c>
      <c r="CF85" s="22">
        <f>CE85/$CE$128</f>
        <v>2.1540367403818965E-4</v>
      </c>
    </row>
    <row r="86" spans="2:84" s="3" customFormat="1" ht="12.75" customHeight="1" x14ac:dyDescent="0.2">
      <c r="B86" s="4" t="s">
        <v>323</v>
      </c>
      <c r="C86" s="15">
        <v>9754598</v>
      </c>
      <c r="D86" s="22">
        <f t="shared" si="8"/>
        <v>3.0719275865391976E-4</v>
      </c>
      <c r="F86" s="4" t="s">
        <v>353</v>
      </c>
      <c r="G86" s="15">
        <v>7136217</v>
      </c>
      <c r="H86" s="22">
        <f t="shared" si="6"/>
        <v>2.4498001811435171E-4</v>
      </c>
      <c r="J86" s="4" t="s">
        <v>345</v>
      </c>
      <c r="K86" s="15">
        <v>7143745</v>
      </c>
      <c r="L86" s="22">
        <f t="shared" si="9"/>
        <v>2.5006094241899666E-4</v>
      </c>
      <c r="N86" s="4" t="s">
        <v>320</v>
      </c>
      <c r="O86" s="15">
        <v>7578673</v>
      </c>
      <c r="P86" s="22" t="e">
        <f>O86/#REF!</f>
        <v>#REF!</v>
      </c>
      <c r="R86" s="4" t="s">
        <v>299</v>
      </c>
      <c r="S86" s="15">
        <v>8278641</v>
      </c>
      <c r="T86" s="22" t="e">
        <f>S86/#REF!</f>
        <v>#REF!</v>
      </c>
      <c r="V86" s="4" t="s">
        <v>346</v>
      </c>
      <c r="W86" s="15">
        <v>10687016</v>
      </c>
      <c r="X86" s="22">
        <f>W86/$W$126</f>
        <v>3.9476440604008489E-4</v>
      </c>
      <c r="Z86" s="4" t="s">
        <v>283</v>
      </c>
      <c r="AA86" s="15">
        <v>10096747</v>
      </c>
      <c r="AB86" s="22">
        <f>AA86/$AA$130</f>
        <v>3.8072014980767671E-4</v>
      </c>
      <c r="AD86" s="4" t="s">
        <v>347</v>
      </c>
      <c r="AE86" s="15">
        <v>10325496</v>
      </c>
      <c r="AF86" s="22">
        <f>AE86/$AE$135</f>
        <v>3.9403975132114527E-4</v>
      </c>
      <c r="AH86" s="4" t="s">
        <v>272</v>
      </c>
      <c r="AI86" s="15">
        <v>12935480</v>
      </c>
      <c r="AJ86" s="22">
        <f>AI86/$AI$133</f>
        <v>4.9388452500409661E-4</v>
      </c>
      <c r="AL86" s="4" t="s">
        <v>272</v>
      </c>
      <c r="AM86" s="15">
        <v>12964604</v>
      </c>
      <c r="AN86" s="22">
        <f>AM86/$AM$137</f>
        <v>5.0067002943676535E-4</v>
      </c>
      <c r="AP86" s="4" t="s">
        <v>302</v>
      </c>
      <c r="AQ86" s="15">
        <v>10969252</v>
      </c>
      <c r="AR86" s="22">
        <f>AQ86/$AQ$139</f>
        <v>4.3377949631110102E-4</v>
      </c>
      <c r="AT86" s="4" t="s">
        <v>294</v>
      </c>
      <c r="AU86" s="15">
        <v>14337497</v>
      </c>
      <c r="AV86" s="22">
        <f>AU86/$AU$153</f>
        <v>5.7476868695741372E-4</v>
      </c>
      <c r="AX86" s="4" t="s">
        <v>348</v>
      </c>
      <c r="AY86" s="15">
        <v>13939300</v>
      </c>
      <c r="AZ86" s="22">
        <f>AY86/$AY$151</f>
        <v>5.7593981296283402E-4</v>
      </c>
      <c r="BB86" s="4" t="s">
        <v>349</v>
      </c>
      <c r="BC86" s="15">
        <v>12172961</v>
      </c>
      <c r="BD86" s="22">
        <f>BC86/$BC$150</f>
        <v>5.1260125091637417E-4</v>
      </c>
      <c r="BF86" s="4" t="s">
        <v>344</v>
      </c>
      <c r="BG86" s="15">
        <v>3816</v>
      </c>
      <c r="BH86" s="22">
        <f t="shared" si="7"/>
        <v>1.7903009601004971E-4</v>
      </c>
      <c r="BJ86" s="4" t="s">
        <v>350</v>
      </c>
      <c r="BK86" s="15">
        <v>3150</v>
      </c>
      <c r="BL86" s="22" t="e">
        <f>BK86/#REF!</f>
        <v>#REF!</v>
      </c>
      <c r="BN86" s="4" t="s">
        <v>106</v>
      </c>
      <c r="BO86" s="15">
        <v>3214</v>
      </c>
      <c r="BP86" s="22">
        <f>BO86/$BO$121</f>
        <v>1.5458372488291028E-4</v>
      </c>
      <c r="BR86" s="4" t="s">
        <v>344</v>
      </c>
      <c r="BS86" s="15">
        <v>3546</v>
      </c>
      <c r="BT86" s="22">
        <f>BS86/$BS$125</f>
        <v>1.7359662840687055E-4</v>
      </c>
      <c r="BV86" s="4" t="s">
        <v>351</v>
      </c>
      <c r="BW86" s="15">
        <v>2972</v>
      </c>
      <c r="BX86" s="22">
        <f>BW86/$BW$124</f>
        <v>1.5317917660007685E-4</v>
      </c>
      <c r="BZ86" s="4" t="s">
        <v>344</v>
      </c>
      <c r="CA86" s="15">
        <v>3342</v>
      </c>
      <c r="CB86" s="22">
        <f>CA86/$CA$124</f>
        <v>1.8169645774546121E-4</v>
      </c>
      <c r="CD86" s="4" t="s">
        <v>352</v>
      </c>
      <c r="CE86" s="15">
        <v>3627</v>
      </c>
      <c r="CF86" s="22">
        <f>CE86/$CE$128</f>
        <v>2.0597656887332293E-4</v>
      </c>
    </row>
    <row r="87" spans="2:84" s="3" customFormat="1" ht="12.75" customHeight="1" x14ac:dyDescent="0.2">
      <c r="B87" s="4" t="s">
        <v>340</v>
      </c>
      <c r="C87" s="15">
        <v>7908649</v>
      </c>
      <c r="D87" s="22">
        <f t="shared" si="8"/>
        <v>2.4905995137222095E-4</v>
      </c>
      <c r="F87" s="4" t="s">
        <v>375</v>
      </c>
      <c r="G87" s="15">
        <v>7122424</v>
      </c>
      <c r="H87" s="22">
        <f t="shared" si="6"/>
        <v>2.4450651662331647E-4</v>
      </c>
      <c r="J87" s="4" t="s">
        <v>353</v>
      </c>
      <c r="K87" s="15">
        <v>6630379</v>
      </c>
      <c r="L87" s="22">
        <f t="shared" si="9"/>
        <v>2.3209098607734804E-4</v>
      </c>
      <c r="N87" s="4" t="s">
        <v>332</v>
      </c>
      <c r="O87" s="15">
        <v>7400186</v>
      </c>
      <c r="P87" s="22" t="e">
        <f>O87/#REF!</f>
        <v>#REF!</v>
      </c>
      <c r="R87" s="4" t="s">
        <v>340</v>
      </c>
      <c r="S87" s="15">
        <v>7313303</v>
      </c>
      <c r="T87" s="22" t="e">
        <f>S87/#REF!</f>
        <v>#REF!</v>
      </c>
      <c r="V87" s="4" t="s">
        <v>310</v>
      </c>
      <c r="W87" s="15">
        <v>10318580</v>
      </c>
      <c r="X87" s="22">
        <f>W87/$W$126</f>
        <v>3.8115486164492493E-4</v>
      </c>
      <c r="Z87" s="4" t="s">
        <v>310</v>
      </c>
      <c r="AA87" s="15">
        <v>9913110</v>
      </c>
      <c r="AB87" s="22">
        <f>AA87/$AA$130</f>
        <v>3.7379571106020362E-4</v>
      </c>
      <c r="AD87" s="4" t="s">
        <v>283</v>
      </c>
      <c r="AE87" s="15">
        <v>10323943</v>
      </c>
      <c r="AF87" s="22">
        <f>AE87/$AE$135</f>
        <v>3.9398048600993877E-4</v>
      </c>
      <c r="AH87" s="4" t="s">
        <v>214</v>
      </c>
      <c r="AI87" s="15">
        <v>10697393</v>
      </c>
      <c r="AJ87" s="22">
        <f>AI87/$AI$133</f>
        <v>4.0843299673356902E-4</v>
      </c>
      <c r="AL87" s="4" t="s">
        <v>323</v>
      </c>
      <c r="AM87" s="15">
        <v>10245776</v>
      </c>
      <c r="AN87" s="22">
        <f>AM87/$AM$137</f>
        <v>3.9567371062953436E-4</v>
      </c>
      <c r="AP87" s="4" t="s">
        <v>233</v>
      </c>
      <c r="AQ87" s="15">
        <v>10793191</v>
      </c>
      <c r="AR87" s="22">
        <f>AQ87/$AQ$139</f>
        <v>4.268171572290899E-4</v>
      </c>
      <c r="AT87" s="4" t="s">
        <v>306</v>
      </c>
      <c r="AU87" s="15">
        <v>14075825</v>
      </c>
      <c r="AV87" s="22">
        <f>AU87/$AU$153</f>
        <v>5.6427865010833737E-4</v>
      </c>
      <c r="AX87" s="4" t="s">
        <v>341</v>
      </c>
      <c r="AY87" s="15">
        <v>12809867</v>
      </c>
      <c r="AZ87" s="22">
        <f>AY87/$AY$151</f>
        <v>5.2927423931322087E-4</v>
      </c>
      <c r="BB87" s="4" t="s">
        <v>354</v>
      </c>
      <c r="BC87" s="15">
        <v>11763134</v>
      </c>
      <c r="BD87" s="22">
        <f>BC87/$BC$150</f>
        <v>4.9534350788579145E-4</v>
      </c>
      <c r="BF87" s="4" t="s">
        <v>247</v>
      </c>
      <c r="BG87" s="15">
        <v>3600</v>
      </c>
      <c r="BH87" s="22">
        <f t="shared" si="7"/>
        <v>1.6889631699061293E-4</v>
      </c>
      <c r="BJ87" s="4" t="s">
        <v>106</v>
      </c>
      <c r="BK87" s="15">
        <v>2969</v>
      </c>
      <c r="BL87" s="22" t="e">
        <f>BK87/#REF!</f>
        <v>#REF!</v>
      </c>
      <c r="BN87" s="4" t="s">
        <v>343</v>
      </c>
      <c r="BO87" s="15">
        <v>3153</v>
      </c>
      <c r="BP87" s="22">
        <f>BO87/$BO$121</f>
        <v>1.5164980851145493E-4</v>
      </c>
      <c r="BR87" s="4" t="s">
        <v>276</v>
      </c>
      <c r="BS87" s="15">
        <v>3441</v>
      </c>
      <c r="BT87" s="22">
        <f>BS87/$BS$125</f>
        <v>1.6845628831022041E-4</v>
      </c>
      <c r="BV87" s="4" t="s">
        <v>343</v>
      </c>
      <c r="BW87" s="15">
        <v>2947</v>
      </c>
      <c r="BX87" s="22">
        <f>BW87/$BW$124</f>
        <v>1.5189065728143556E-4</v>
      </c>
      <c r="BZ87" s="4" t="s">
        <v>304</v>
      </c>
      <c r="CA87" s="15">
        <v>3235</v>
      </c>
      <c r="CB87" s="22">
        <f>CA87/$CA$124</f>
        <v>1.758791265130362E-4</v>
      </c>
      <c r="CD87" s="4" t="s">
        <v>351</v>
      </c>
      <c r="CE87" s="15">
        <v>3482</v>
      </c>
      <c r="CF87" s="22">
        <f>CE87/$CE$128</f>
        <v>1.9774204930160199E-4</v>
      </c>
    </row>
    <row r="88" spans="2:84" s="3" customFormat="1" ht="12.75" customHeight="1" x14ac:dyDescent="0.2">
      <c r="B88" s="4" t="s">
        <v>353</v>
      </c>
      <c r="C88" s="15">
        <v>7555041</v>
      </c>
      <c r="D88" s="22">
        <f t="shared" si="8"/>
        <v>2.3792409349247077E-4</v>
      </c>
      <c r="F88" s="4" t="s">
        <v>355</v>
      </c>
      <c r="G88" s="15">
        <v>5885496</v>
      </c>
      <c r="H88" s="22">
        <f t="shared" si="6"/>
        <v>2.0204387236149695E-4</v>
      </c>
      <c r="J88" s="4" t="s">
        <v>355</v>
      </c>
      <c r="K88" s="15">
        <v>4616520</v>
      </c>
      <c r="L88" s="22">
        <f t="shared" si="9"/>
        <v>1.6159750129604941E-4</v>
      </c>
      <c r="N88" s="4" t="s">
        <v>356</v>
      </c>
      <c r="O88" s="15">
        <v>6184213</v>
      </c>
      <c r="P88" s="22" t="e">
        <f>O88/#REF!</f>
        <v>#REF!</v>
      </c>
      <c r="R88" s="4" t="s">
        <v>325</v>
      </c>
      <c r="S88" s="15">
        <v>7038370</v>
      </c>
      <c r="T88" s="22" t="e">
        <f>S88/#REF!</f>
        <v>#REF!</v>
      </c>
      <c r="V88" s="4" t="s">
        <v>323</v>
      </c>
      <c r="W88" s="15">
        <v>9599640</v>
      </c>
      <c r="X88" s="22">
        <f>W88/$W$126</f>
        <v>3.5459815750239738E-4</v>
      </c>
      <c r="Z88" s="4" t="s">
        <v>323</v>
      </c>
      <c r="AA88" s="15">
        <v>9442732</v>
      </c>
      <c r="AB88" s="22">
        <f>AA88/$AA$130</f>
        <v>3.5605906948383897E-4</v>
      </c>
      <c r="AD88" s="4" t="s">
        <v>323</v>
      </c>
      <c r="AE88" s="15">
        <v>9535201</v>
      </c>
      <c r="AF88" s="22">
        <f>AE88/$AE$135</f>
        <v>3.6388065336881984E-4</v>
      </c>
      <c r="AH88" s="4" t="s">
        <v>301</v>
      </c>
      <c r="AI88" s="15">
        <v>10525922</v>
      </c>
      <c r="AJ88" s="22">
        <f>AI88/$AI$133</f>
        <v>4.0188612925072515E-4</v>
      </c>
      <c r="AL88" s="4" t="s">
        <v>301</v>
      </c>
      <c r="AM88" s="15">
        <v>9962587</v>
      </c>
      <c r="AN88" s="22">
        <f>AM88/$AM$137</f>
        <v>3.8473745334268101E-4</v>
      </c>
      <c r="AP88" s="4" t="s">
        <v>323</v>
      </c>
      <c r="AQ88" s="15">
        <v>10280920</v>
      </c>
      <c r="AR88" s="22">
        <f>AQ88/$AQ$139</f>
        <v>4.0655938064097026E-4</v>
      </c>
      <c r="AT88" s="4" t="s">
        <v>348</v>
      </c>
      <c r="AU88" s="15">
        <v>13958753</v>
      </c>
      <c r="AV88" s="22">
        <f>AU88/$AU$153</f>
        <v>5.5958540973873332E-4</v>
      </c>
      <c r="AX88" s="4" t="s">
        <v>296</v>
      </c>
      <c r="AY88" s="15">
        <v>12650300</v>
      </c>
      <c r="AZ88" s="22">
        <f>AY88/$AY$151</f>
        <v>5.2268129790762369E-4</v>
      </c>
      <c r="BB88" s="4" t="s">
        <v>357</v>
      </c>
      <c r="BC88" s="15">
        <v>11644221</v>
      </c>
      <c r="BD88" s="22">
        <f>BC88/$BC$150</f>
        <v>4.9033610232931111E-4</v>
      </c>
      <c r="BF88" s="4" t="s">
        <v>358</v>
      </c>
      <c r="BG88" s="15">
        <v>2655</v>
      </c>
      <c r="BH88" s="22">
        <f t="shared" si="7"/>
        <v>1.2456103378057702E-4</v>
      </c>
      <c r="BJ88" s="4" t="s">
        <v>359</v>
      </c>
      <c r="BK88" s="15">
        <v>2691</v>
      </c>
      <c r="BL88" s="22" t="e">
        <f>BK88/#REF!</f>
        <v>#REF!</v>
      </c>
      <c r="BN88" s="4" t="s">
        <v>359</v>
      </c>
      <c r="BO88" s="15">
        <v>2955</v>
      </c>
      <c r="BP88" s="22">
        <f>BO88/$BO$121</f>
        <v>1.4212660455164899E-4</v>
      </c>
      <c r="BR88" s="4" t="s">
        <v>106</v>
      </c>
      <c r="BS88" s="15">
        <v>3377</v>
      </c>
      <c r="BT88" s="22">
        <f>BS88/$BS$125</f>
        <v>1.6532312863226222E-4</v>
      </c>
      <c r="BV88" s="4" t="s">
        <v>360</v>
      </c>
      <c r="BW88" s="15">
        <v>2649</v>
      </c>
      <c r="BX88" s="22">
        <f>BW88/$BW$124</f>
        <v>1.3653150700323135E-4</v>
      </c>
      <c r="BZ88" s="4" t="s">
        <v>351</v>
      </c>
      <c r="CA88" s="15">
        <v>3106</v>
      </c>
      <c r="CB88" s="22">
        <f>CA88/$CA$124</f>
        <v>1.6886570848515932E-4</v>
      </c>
      <c r="CD88" s="4" t="s">
        <v>298</v>
      </c>
      <c r="CE88" s="15">
        <v>3215</v>
      </c>
      <c r="CF88" s="22">
        <f>CE88/$CE$128</f>
        <v>1.8257917533160553E-4</v>
      </c>
    </row>
    <row r="89" spans="2:84" s="3" customFormat="1" ht="12.75" customHeight="1" x14ac:dyDescent="0.2">
      <c r="B89" s="4" t="s">
        <v>544</v>
      </c>
      <c r="C89" s="15">
        <v>6062822</v>
      </c>
      <c r="D89" s="22">
        <f t="shared" si="8"/>
        <v>1.9093098612650927E-4</v>
      </c>
      <c r="F89" s="4" t="s">
        <v>345</v>
      </c>
      <c r="G89" s="15">
        <v>4336697</v>
      </c>
      <c r="H89" s="22">
        <f t="shared" si="6"/>
        <v>1.4887497249823747E-4</v>
      </c>
      <c r="J89" s="4" t="s">
        <v>361</v>
      </c>
      <c r="K89" s="15">
        <v>3722283</v>
      </c>
      <c r="L89" s="22">
        <f t="shared" si="9"/>
        <v>1.3029546756361125E-4</v>
      </c>
      <c r="N89" s="4" t="s">
        <v>362</v>
      </c>
      <c r="O89" s="15">
        <v>5478518</v>
      </c>
      <c r="P89" s="22" t="e">
        <f>O89/#REF!</f>
        <v>#REF!</v>
      </c>
      <c r="R89" s="4" t="s">
        <v>356</v>
      </c>
      <c r="S89" s="15">
        <v>6005348</v>
      </c>
      <c r="T89" s="22" t="e">
        <f>S89/#REF!</f>
        <v>#REF!</v>
      </c>
      <c r="V89" s="4" t="s">
        <v>321</v>
      </c>
      <c r="W89" s="15">
        <v>9586011</v>
      </c>
      <c r="X89" s="22">
        <f>W89/$W$126</f>
        <v>3.5409472005176377E-4</v>
      </c>
      <c r="Z89" s="4" t="s">
        <v>321</v>
      </c>
      <c r="AA89" s="15">
        <v>9383314</v>
      </c>
      <c r="AB89" s="22">
        <f>AA89/$AA$130</f>
        <v>3.5381858253677841E-4</v>
      </c>
      <c r="AD89" s="4" t="s">
        <v>321</v>
      </c>
      <c r="AE89" s="15">
        <v>9400618</v>
      </c>
      <c r="AF89" s="22">
        <f>AE89/$AE$135</f>
        <v>3.5874472073642582E-4</v>
      </c>
      <c r="AH89" s="4" t="s">
        <v>323</v>
      </c>
      <c r="AI89" s="15">
        <v>10266694</v>
      </c>
      <c r="AJ89" s="22">
        <f>AI89/$AI$133</f>
        <v>3.9198864592210016E-4</v>
      </c>
      <c r="AL89" s="4" t="s">
        <v>321</v>
      </c>
      <c r="AM89" s="15">
        <v>9292531</v>
      </c>
      <c r="AN89" s="22">
        <f>AM89/$AM$137</f>
        <v>3.5886107815649861E-4</v>
      </c>
      <c r="AP89" s="4" t="s">
        <v>287</v>
      </c>
      <c r="AQ89" s="15">
        <v>9874835</v>
      </c>
      <c r="AR89" s="22">
        <f>AQ89/$AQ$139</f>
        <v>3.9050073354639231E-4</v>
      </c>
      <c r="AT89" s="4" t="s">
        <v>341</v>
      </c>
      <c r="AU89" s="15">
        <v>13102245</v>
      </c>
      <c r="AV89" s="22">
        <f>AU89/$AU$153</f>
        <v>5.2524929245630102E-4</v>
      </c>
      <c r="AX89" s="4" t="s">
        <v>277</v>
      </c>
      <c r="AY89" s="15">
        <v>12081219</v>
      </c>
      <c r="AZ89" s="22">
        <f>AY89/$AY$151</f>
        <v>4.9916817998199602E-4</v>
      </c>
      <c r="BB89" s="4" t="s">
        <v>337</v>
      </c>
      <c r="BC89" s="15">
        <v>11324842</v>
      </c>
      <c r="BD89" s="22">
        <f>BC89/$BC$150</f>
        <v>4.7688710870184278E-4</v>
      </c>
      <c r="BF89" s="4" t="s">
        <v>359</v>
      </c>
      <c r="BG89" s="15">
        <v>2546</v>
      </c>
      <c r="BH89" s="22">
        <f t="shared" si="7"/>
        <v>1.1944722862725014E-4</v>
      </c>
      <c r="BJ89" s="4" t="s">
        <v>363</v>
      </c>
      <c r="BK89" s="15">
        <v>2279</v>
      </c>
      <c r="BL89" s="22" t="e">
        <f>BK89/#REF!</f>
        <v>#REF!</v>
      </c>
      <c r="BN89" s="4" t="s">
        <v>317</v>
      </c>
      <c r="BO89" s="15">
        <v>2748</v>
      </c>
      <c r="BP89" s="22">
        <f>BO89/$BO$121</f>
        <v>1.3217052768457917E-4</v>
      </c>
      <c r="BR89" s="4" t="s">
        <v>343</v>
      </c>
      <c r="BS89" s="15">
        <v>3093</v>
      </c>
      <c r="BT89" s="22">
        <f>BS89/$BS$125</f>
        <v>1.514197325613228E-4</v>
      </c>
      <c r="BV89" s="4" t="s">
        <v>339</v>
      </c>
      <c r="BW89" s="15">
        <v>2518</v>
      </c>
      <c r="BX89" s="22">
        <f>BW89/$BW$124</f>
        <v>1.2977966577355099E-4</v>
      </c>
      <c r="BZ89" s="4" t="s">
        <v>331</v>
      </c>
      <c r="CA89" s="15">
        <v>3045</v>
      </c>
      <c r="CB89" s="22">
        <f>CA89/$CA$124</f>
        <v>1.6554928600686096E-4</v>
      </c>
      <c r="CD89" s="4" t="s">
        <v>344</v>
      </c>
      <c r="CE89" s="15">
        <v>3213</v>
      </c>
      <c r="CF89" s="22">
        <f>CE89/$CE$128</f>
        <v>1.8246559575130594E-4</v>
      </c>
    </row>
    <row r="90" spans="2:84" s="3" customFormat="1" ht="12.75" customHeight="1" x14ac:dyDescent="0.2">
      <c r="B90" s="4" t="s">
        <v>531</v>
      </c>
      <c r="C90" s="15">
        <v>4876180</v>
      </c>
      <c r="D90" s="22">
        <f t="shared" si="8"/>
        <v>1.5356113966901255E-4</v>
      </c>
      <c r="F90" s="4" t="s">
        <v>361</v>
      </c>
      <c r="G90" s="15">
        <v>3777452</v>
      </c>
      <c r="H90" s="22">
        <f t="shared" si="6"/>
        <v>1.2967658626217423E-4</v>
      </c>
      <c r="J90" s="4" t="s">
        <v>364</v>
      </c>
      <c r="K90" s="15">
        <v>3115139</v>
      </c>
      <c r="L90" s="22">
        <f t="shared" si="9"/>
        <v>1.0904288914374335E-4</v>
      </c>
      <c r="N90" s="4" t="s">
        <v>365</v>
      </c>
      <c r="O90" s="15">
        <v>5268488</v>
      </c>
      <c r="P90" s="22" t="e">
        <f>O90/#REF!</f>
        <v>#REF!</v>
      </c>
      <c r="R90" s="4" t="s">
        <v>332</v>
      </c>
      <c r="S90" s="15">
        <v>5380264</v>
      </c>
      <c r="T90" s="22" t="e">
        <f>S90/#REF!</f>
        <v>#REF!</v>
      </c>
      <c r="V90" s="4" t="s">
        <v>283</v>
      </c>
      <c r="W90" s="15">
        <v>8730966</v>
      </c>
      <c r="X90" s="22">
        <f>W90/$W$126</f>
        <v>3.2251047506115608E-4</v>
      </c>
      <c r="Z90" s="4" t="s">
        <v>366</v>
      </c>
      <c r="AA90" s="15">
        <v>7840525</v>
      </c>
      <c r="AB90" s="22">
        <f>AA90/$AA$130</f>
        <v>2.9564431520081013E-4</v>
      </c>
      <c r="AD90" s="4" t="s">
        <v>310</v>
      </c>
      <c r="AE90" s="15">
        <v>8985067</v>
      </c>
      <c r="AF90" s="22">
        <f>AE90/$AE$135</f>
        <v>3.4288653700353272E-4</v>
      </c>
      <c r="AH90" s="4" t="s">
        <v>326</v>
      </c>
      <c r="AI90" s="15">
        <v>9703925</v>
      </c>
      <c r="AJ90" s="22">
        <f>AI90/$AI$133</f>
        <v>3.7050178186664724E-4</v>
      </c>
      <c r="AL90" s="4" t="s">
        <v>326</v>
      </c>
      <c r="AM90" s="15">
        <v>9003723</v>
      </c>
      <c r="AN90" s="22">
        <f>AM90/$AM$137</f>
        <v>3.4770782504814498E-4</v>
      </c>
      <c r="AP90" s="4" t="s">
        <v>301</v>
      </c>
      <c r="AQ90" s="15">
        <v>9485816</v>
      </c>
      <c r="AR90" s="22">
        <f>AQ90/$AQ$139</f>
        <v>3.7511696208454169E-4</v>
      </c>
      <c r="AT90" s="4" t="s">
        <v>277</v>
      </c>
      <c r="AU90" s="15">
        <v>12722235</v>
      </c>
      <c r="AV90" s="22">
        <f>AU90/$AU$153</f>
        <v>5.1001526320205342E-4</v>
      </c>
      <c r="AX90" s="4" t="s">
        <v>271</v>
      </c>
      <c r="AY90" s="15">
        <v>12076844</v>
      </c>
      <c r="AZ90" s="22">
        <f>AY90/$AY$151</f>
        <v>4.9898741504532688E-4</v>
      </c>
      <c r="BB90" s="4" t="s">
        <v>270</v>
      </c>
      <c r="BC90" s="15">
        <v>10275916</v>
      </c>
      <c r="BD90" s="22">
        <f>BC90/$BC$150</f>
        <v>4.3271701896618116E-4</v>
      </c>
      <c r="BF90" s="4" t="s">
        <v>367</v>
      </c>
      <c r="BG90" s="15">
        <v>2278</v>
      </c>
      <c r="BH90" s="22">
        <f t="shared" si="7"/>
        <v>1.0687383614017118E-4</v>
      </c>
      <c r="BJ90" s="4" t="s">
        <v>368</v>
      </c>
      <c r="BK90" s="15">
        <v>2159</v>
      </c>
      <c r="BL90" s="22" t="e">
        <f>BK90/#REF!</f>
        <v>#REF!</v>
      </c>
      <c r="BN90" s="4" t="s">
        <v>177</v>
      </c>
      <c r="BO90" s="15">
        <v>2582</v>
      </c>
      <c r="BP90" s="22">
        <f>BO90/$BO$121</f>
        <v>1.2418642739504493E-4</v>
      </c>
      <c r="BR90" s="4" t="s">
        <v>359</v>
      </c>
      <c r="BS90" s="15">
        <v>2893</v>
      </c>
      <c r="BT90" s="22">
        <f>BS90/$BS$125</f>
        <v>1.4162860856770348E-4</v>
      </c>
      <c r="BV90" s="4" t="s">
        <v>359</v>
      </c>
      <c r="BW90" s="15">
        <v>2386</v>
      </c>
      <c r="BX90" s="22">
        <f>BW90/$BW$124</f>
        <v>1.2297628377112496E-4</v>
      </c>
      <c r="BZ90" s="4" t="s">
        <v>322</v>
      </c>
      <c r="CA90" s="15">
        <v>2986</v>
      </c>
      <c r="CB90" s="22">
        <f>CA90/$CA$124</f>
        <v>1.623415986917855E-4</v>
      </c>
      <c r="CD90" s="4" t="s">
        <v>360</v>
      </c>
      <c r="CE90" s="15">
        <v>3101</v>
      </c>
      <c r="CF90" s="22">
        <f>CE90/$CE$128</f>
        <v>1.7610513925452837E-4</v>
      </c>
    </row>
    <row r="91" spans="2:84" s="3" customFormat="1" ht="12.75" customHeight="1" x14ac:dyDescent="0.2">
      <c r="B91" s="4" t="s">
        <v>361</v>
      </c>
      <c r="C91" s="15">
        <v>4294823</v>
      </c>
      <c r="D91" s="22">
        <f t="shared" si="8"/>
        <v>1.3525298790378686E-4</v>
      </c>
      <c r="F91" s="4" t="s">
        <v>364</v>
      </c>
      <c r="G91" s="15">
        <v>3238284</v>
      </c>
      <c r="H91" s="22">
        <f t="shared" si="6"/>
        <v>1.1116742567937821E-4</v>
      </c>
      <c r="J91" s="4" t="s">
        <v>369</v>
      </c>
      <c r="K91" s="15">
        <v>2978615</v>
      </c>
      <c r="L91" s="22">
        <f t="shared" si="9"/>
        <v>1.0426397834796171E-4</v>
      </c>
      <c r="N91" s="4" t="s">
        <v>355</v>
      </c>
      <c r="O91" s="15">
        <v>4717603</v>
      </c>
      <c r="P91" s="22" t="e">
        <f>O91/#REF!</f>
        <v>#REF!</v>
      </c>
      <c r="R91" s="4" t="s">
        <v>320</v>
      </c>
      <c r="S91" s="15">
        <v>5362513</v>
      </c>
      <c r="T91" s="22" t="e">
        <f>S91/#REF!</f>
        <v>#REF!</v>
      </c>
      <c r="V91" s="4" t="s">
        <v>328</v>
      </c>
      <c r="W91" s="15">
        <v>7877033</v>
      </c>
      <c r="X91" s="22">
        <f>W91/$W$126</f>
        <v>2.9096730589746924E-4</v>
      </c>
      <c r="Z91" s="4" t="s">
        <v>328</v>
      </c>
      <c r="AA91" s="15">
        <v>7394048</v>
      </c>
      <c r="AB91" s="22">
        <f>AA91/$AA$130</f>
        <v>2.7880891362783996E-4</v>
      </c>
      <c r="AD91" s="4" t="s">
        <v>287</v>
      </c>
      <c r="AE91" s="15">
        <v>7923924</v>
      </c>
      <c r="AF91" s="22">
        <f>AE91/$AE$135</f>
        <v>3.0239138560003844E-4</v>
      </c>
      <c r="AH91" s="4" t="s">
        <v>321</v>
      </c>
      <c r="AI91" s="15">
        <v>9484971</v>
      </c>
      <c r="AJ91" s="22">
        <f>AI91/$AI$133</f>
        <v>3.6214198444994936E-4</v>
      </c>
      <c r="AL91" s="4" t="s">
        <v>366</v>
      </c>
      <c r="AM91" s="15">
        <v>8300803</v>
      </c>
      <c r="AN91" s="22">
        <f>AM91/$AM$137</f>
        <v>3.2056230042651438E-4</v>
      </c>
      <c r="AP91" s="4" t="s">
        <v>321</v>
      </c>
      <c r="AQ91" s="15">
        <v>8991376</v>
      </c>
      <c r="AR91" s="22">
        <f>AQ91/$AQ$139</f>
        <v>3.555643130838568E-4</v>
      </c>
      <c r="AT91" s="4" t="s">
        <v>271</v>
      </c>
      <c r="AU91" s="15">
        <v>12720694</v>
      </c>
      <c r="AV91" s="22">
        <f>AU91/$AU$153</f>
        <v>5.099534868301664E-4</v>
      </c>
      <c r="AX91" s="4" t="s">
        <v>281</v>
      </c>
      <c r="AY91" s="15">
        <v>11993567</v>
      </c>
      <c r="AZ91" s="22">
        <f>AY91/$AY$151</f>
        <v>4.9554660095824175E-4</v>
      </c>
      <c r="BB91" s="4" t="s">
        <v>277</v>
      </c>
      <c r="BC91" s="15">
        <v>10092971</v>
      </c>
      <c r="BD91" s="22">
        <f>BC91/$BC$150</f>
        <v>4.250132371296259E-4</v>
      </c>
      <c r="BF91" s="4" t="s">
        <v>315</v>
      </c>
      <c r="BG91" s="15">
        <v>2139</v>
      </c>
      <c r="BH91" s="22">
        <f t="shared" si="7"/>
        <v>1.0035256167858918E-4</v>
      </c>
      <c r="BJ91" s="4" t="s">
        <v>367</v>
      </c>
      <c r="BK91" s="15">
        <v>2130</v>
      </c>
      <c r="BL91" s="22" t="e">
        <f>BK91/#REF!</f>
        <v>#REF!</v>
      </c>
      <c r="BN91" s="4" t="s">
        <v>363</v>
      </c>
      <c r="BO91" s="15">
        <v>2494</v>
      </c>
      <c r="BP91" s="22">
        <f>BO91/$BO$121</f>
        <v>1.1995389230179783E-4</v>
      </c>
      <c r="BR91" s="4" t="s">
        <v>370</v>
      </c>
      <c r="BS91" s="15">
        <v>2526</v>
      </c>
      <c r="BT91" s="22">
        <f>BS91/$BS$125</f>
        <v>1.2366189603941203E-4</v>
      </c>
      <c r="BV91" s="4" t="s">
        <v>367</v>
      </c>
      <c r="BW91" s="15">
        <v>2007</v>
      </c>
      <c r="BX91" s="22">
        <f>BW91/$BW$124</f>
        <v>1.0344233090052296E-4</v>
      </c>
      <c r="BZ91" s="4" t="s">
        <v>360</v>
      </c>
      <c r="CA91" s="15">
        <v>2903</v>
      </c>
      <c r="CB91" s="22">
        <f>CA91/$CA$124</f>
        <v>1.5782908941803527E-4</v>
      </c>
      <c r="CD91" s="4" t="s">
        <v>322</v>
      </c>
      <c r="CE91" s="15">
        <v>3024</v>
      </c>
      <c r="CF91" s="22">
        <f>CE91/$CE$128</f>
        <v>1.7173232541299382E-4</v>
      </c>
    </row>
    <row r="92" spans="2:84" s="3" customFormat="1" ht="12.75" customHeight="1" x14ac:dyDescent="0.2">
      <c r="B92" s="4" t="s">
        <v>364</v>
      </c>
      <c r="C92" s="15">
        <v>3335100</v>
      </c>
      <c r="D92" s="22">
        <f t="shared" si="8"/>
        <v>1.0502929689021401E-4</v>
      </c>
      <c r="F92" s="4" t="s">
        <v>369</v>
      </c>
      <c r="G92" s="15">
        <v>3116517</v>
      </c>
      <c r="H92" s="22">
        <f t="shared" si="6"/>
        <v>1.0698727226395793E-4</v>
      </c>
      <c r="J92" s="4" t="s">
        <v>371</v>
      </c>
      <c r="K92" s="15">
        <v>2666690</v>
      </c>
      <c r="L92" s="22">
        <f t="shared" si="9"/>
        <v>9.3345299214811587E-5</v>
      </c>
      <c r="N92" s="4" t="s">
        <v>361</v>
      </c>
      <c r="O92" s="15">
        <v>3671549</v>
      </c>
      <c r="P92" s="22" t="e">
        <f>O92/#REF!</f>
        <v>#REF!</v>
      </c>
      <c r="R92" s="4" t="s">
        <v>355</v>
      </c>
      <c r="S92" s="15">
        <v>4215573</v>
      </c>
      <c r="T92" s="22" t="e">
        <f>S92/#REF!</f>
        <v>#REF!</v>
      </c>
      <c r="V92" s="4" t="s">
        <v>340</v>
      </c>
      <c r="W92" s="15">
        <v>6627594</v>
      </c>
      <c r="X92" s="22">
        <f>W92/$W$126</f>
        <v>2.4481466191169081E-4</v>
      </c>
      <c r="Z92" s="4" t="s">
        <v>340</v>
      </c>
      <c r="AA92" s="15">
        <v>6595301</v>
      </c>
      <c r="AB92" s="22">
        <f>AA92/$AA$130</f>
        <v>2.4869039352444109E-4</v>
      </c>
      <c r="AD92" s="4" t="s">
        <v>366</v>
      </c>
      <c r="AE92" s="15">
        <v>7409865</v>
      </c>
      <c r="AF92" s="22">
        <f>AE92/$AE$135</f>
        <v>2.827739570015095E-4</v>
      </c>
      <c r="AH92" s="4" t="s">
        <v>310</v>
      </c>
      <c r="AI92" s="15">
        <v>8416763</v>
      </c>
      <c r="AJ92" s="22">
        <f>AI92/$AI$133</f>
        <v>3.2135715074562793E-4</v>
      </c>
      <c r="AL92" s="4" t="s">
        <v>112</v>
      </c>
      <c r="AM92" s="15">
        <v>8255292</v>
      </c>
      <c r="AN92" s="22">
        <f>AM92/$AM$137</f>
        <v>3.1880474626522285E-4</v>
      </c>
      <c r="AP92" s="4" t="s">
        <v>237</v>
      </c>
      <c r="AQ92" s="15">
        <v>8518569</v>
      </c>
      <c r="AR92" s="22">
        <f>AQ92/$AQ$139</f>
        <v>3.3686714190825037E-4</v>
      </c>
      <c r="AT92" s="4" t="s">
        <v>287</v>
      </c>
      <c r="AU92" s="15">
        <v>12371469</v>
      </c>
      <c r="AV92" s="22">
        <f>AU92/$AU$153</f>
        <v>4.9595358191630988E-4</v>
      </c>
      <c r="AX92" s="4" t="s">
        <v>337</v>
      </c>
      <c r="AY92" s="15">
        <v>10961650</v>
      </c>
      <c r="AZ92" s="22">
        <f>AY92/$AY$151</f>
        <v>4.5291016412330961E-4</v>
      </c>
      <c r="BB92" s="4" t="s">
        <v>112</v>
      </c>
      <c r="BC92" s="15">
        <v>9699111</v>
      </c>
      <c r="BD92" s="22">
        <f>BC92/$BC$150</f>
        <v>4.084278616662589E-4</v>
      </c>
      <c r="BF92" s="4" t="s">
        <v>368</v>
      </c>
      <c r="BG92" s="15">
        <v>2048</v>
      </c>
      <c r="BH92" s="22">
        <f t="shared" si="7"/>
        <v>9.608323811021535E-5</v>
      </c>
      <c r="BJ92" s="4" t="s">
        <v>372</v>
      </c>
      <c r="BK92" s="15">
        <v>1777</v>
      </c>
      <c r="BL92" s="22" t="e">
        <f>BK92/#REF!</f>
        <v>#REF!</v>
      </c>
      <c r="BN92" s="4" t="s">
        <v>368</v>
      </c>
      <c r="BO92" s="15">
        <v>2215</v>
      </c>
      <c r="BP92" s="22">
        <f>BO92/$BO$121</f>
        <v>1.0653483217661677E-4</v>
      </c>
      <c r="BR92" s="4" t="s">
        <v>360</v>
      </c>
      <c r="BS92" s="15">
        <v>2494</v>
      </c>
      <c r="BT92" s="22">
        <f>BS92/$BS$125</f>
        <v>1.2209531620043293E-4</v>
      </c>
      <c r="BV92" s="4" t="s">
        <v>372</v>
      </c>
      <c r="BW92" s="15">
        <v>1576</v>
      </c>
      <c r="BX92" s="22">
        <f>BW92/$BW$124</f>
        <v>8.1228257847147078E-5</v>
      </c>
      <c r="BZ92" s="4" t="s">
        <v>343</v>
      </c>
      <c r="CA92" s="15">
        <v>2786</v>
      </c>
      <c r="CB92" s="22">
        <f>CA92/$CA$124</f>
        <v>1.5146808236949578E-4</v>
      </c>
      <c r="CD92" s="4" t="s">
        <v>285</v>
      </c>
      <c r="CE92" s="15">
        <v>2734</v>
      </c>
      <c r="CF92" s="22">
        <f>CE92/$CE$128</f>
        <v>1.5526328626955195E-4</v>
      </c>
    </row>
    <row r="93" spans="2:84" s="3" customFormat="1" ht="12.75" customHeight="1" x14ac:dyDescent="0.2">
      <c r="B93" s="4" t="s">
        <v>369</v>
      </c>
      <c r="C93" s="15">
        <v>3120908</v>
      </c>
      <c r="D93" s="22">
        <f t="shared" si="8"/>
        <v>9.8283941380781386E-5</v>
      </c>
      <c r="F93" s="4" t="s">
        <v>388</v>
      </c>
      <c r="G93" s="15">
        <v>2939249</v>
      </c>
      <c r="H93" s="22">
        <f t="shared" si="6"/>
        <v>1.0090181860537456E-4</v>
      </c>
      <c r="J93" s="4" t="s">
        <v>373</v>
      </c>
      <c r="K93" s="15">
        <v>2282622</v>
      </c>
      <c r="L93" s="22">
        <f t="shared" si="9"/>
        <v>7.9901313457624108E-5</v>
      </c>
      <c r="N93" s="4" t="s">
        <v>374</v>
      </c>
      <c r="O93" s="15">
        <v>3432943</v>
      </c>
      <c r="P93" s="22" t="e">
        <f>O93/#REF!</f>
        <v>#REF!</v>
      </c>
      <c r="R93" s="4" t="s">
        <v>365</v>
      </c>
      <c r="S93" s="15">
        <v>4199466</v>
      </c>
      <c r="T93" s="22" t="e">
        <f>S93/#REF!</f>
        <v>#REF!</v>
      </c>
      <c r="V93" s="4" t="s">
        <v>299</v>
      </c>
      <c r="W93" s="15">
        <v>6411698</v>
      </c>
      <c r="X93" s="22">
        <f>W93/$W$126</f>
        <v>2.3683974578857188E-4</v>
      </c>
      <c r="Z93" s="4" t="s">
        <v>347</v>
      </c>
      <c r="AA93" s="15">
        <v>6312461</v>
      </c>
      <c r="AB93" s="22">
        <f>AA93/$AA$130</f>
        <v>2.3802528651803561E-4</v>
      </c>
      <c r="AD93" s="4" t="s">
        <v>328</v>
      </c>
      <c r="AE93" s="15">
        <v>6819959</v>
      </c>
      <c r="AF93" s="22">
        <f>AE93/$AE$135</f>
        <v>2.602620686096248E-4</v>
      </c>
      <c r="AH93" s="4" t="s">
        <v>366</v>
      </c>
      <c r="AI93" s="15">
        <v>8113546</v>
      </c>
      <c r="AJ93" s="22">
        <f>AI93/$AI$133</f>
        <v>3.0978014053663935E-4</v>
      </c>
      <c r="AL93" s="4" t="s">
        <v>310</v>
      </c>
      <c r="AM93" s="15">
        <v>7936850</v>
      </c>
      <c r="AN93" s="22">
        <f>AM93/$AM$137</f>
        <v>3.0650708059692304E-4</v>
      </c>
      <c r="AP93" s="4" t="s">
        <v>326</v>
      </c>
      <c r="AQ93" s="15">
        <v>8424083</v>
      </c>
      <c r="AR93" s="22">
        <f>AQ93/$AQ$139</f>
        <v>3.3313068936905712E-4</v>
      </c>
      <c r="AT93" s="4" t="s">
        <v>281</v>
      </c>
      <c r="AU93" s="15">
        <v>12363066</v>
      </c>
      <c r="AV93" s="22">
        <f>AU93/$AU$153</f>
        <v>4.9561671828687003E-4</v>
      </c>
      <c r="AX93" s="4" t="s">
        <v>323</v>
      </c>
      <c r="AY93" s="15">
        <v>10237668</v>
      </c>
      <c r="AZ93" s="22">
        <f>AY93/$AY$151</f>
        <v>4.2299689317939863E-4</v>
      </c>
      <c r="BB93" s="4" t="s">
        <v>226</v>
      </c>
      <c r="BC93" s="15">
        <v>9177564</v>
      </c>
      <c r="BD93" s="22">
        <f>BC93/$BC$150</f>
        <v>3.8646560904656498E-4</v>
      </c>
      <c r="BF93" s="4" t="s">
        <v>363</v>
      </c>
      <c r="BG93" s="15">
        <v>2021</v>
      </c>
      <c r="BH93" s="22">
        <f t="shared" si="7"/>
        <v>9.4816515732785764E-5</v>
      </c>
      <c r="BJ93" s="4" t="s">
        <v>339</v>
      </c>
      <c r="BK93" s="15">
        <v>1670</v>
      </c>
      <c r="BL93" s="22" t="e">
        <f>BK93/#REF!</f>
        <v>#REF!</v>
      </c>
      <c r="BN93" s="4" t="s">
        <v>367</v>
      </c>
      <c r="BO93" s="15">
        <v>2035</v>
      </c>
      <c r="BP93" s="22">
        <f>BO93/$BO$121</f>
        <v>9.7877374031338655E-5</v>
      </c>
      <c r="BR93" s="4" t="s">
        <v>339</v>
      </c>
      <c r="BS93" s="15">
        <v>2256</v>
      </c>
      <c r="BT93" s="22">
        <f>BS93/$BS$125</f>
        <v>1.1044387864802593E-4</v>
      </c>
      <c r="BV93" s="4" t="s">
        <v>304</v>
      </c>
      <c r="BW93" s="15">
        <v>1566</v>
      </c>
      <c r="BX93" s="22">
        <f>BW93/$BW$124</f>
        <v>8.0712850119690554E-5</v>
      </c>
      <c r="BZ93" s="4" t="s">
        <v>359</v>
      </c>
      <c r="CA93" s="15">
        <v>2274</v>
      </c>
      <c r="CB93" s="22">
        <f>CA93/$CA$124</f>
        <v>1.2363188058443412E-4</v>
      </c>
      <c r="CD93" s="4" t="s">
        <v>343</v>
      </c>
      <c r="CE93" s="15">
        <v>2642</v>
      </c>
      <c r="CF93" s="22">
        <f>CE93/$CE$128</f>
        <v>1.5003862557577037E-4</v>
      </c>
    </row>
    <row r="94" spans="2:84" s="3" customFormat="1" ht="12.75" customHeight="1" x14ac:dyDescent="0.2">
      <c r="B94" s="4" t="s">
        <v>545</v>
      </c>
      <c r="C94" s="15">
        <v>2373659</v>
      </c>
      <c r="D94" s="22">
        <f t="shared" si="8"/>
        <v>7.4751502451839076E-5</v>
      </c>
      <c r="F94" s="4" t="s">
        <v>373</v>
      </c>
      <c r="G94" s="15">
        <v>2244287</v>
      </c>
      <c r="H94" s="22">
        <f t="shared" si="6"/>
        <v>7.7044387791711506E-5</v>
      </c>
      <c r="J94" s="4" t="s">
        <v>375</v>
      </c>
      <c r="K94" s="15">
        <v>2243898</v>
      </c>
      <c r="L94" s="22">
        <f t="shared" si="9"/>
        <v>7.8545811555717865E-5</v>
      </c>
      <c r="N94" s="4" t="s">
        <v>376</v>
      </c>
      <c r="O94" s="15">
        <v>3335358</v>
      </c>
      <c r="P94" s="22" t="e">
        <f>O94/#REF!</f>
        <v>#REF!</v>
      </c>
      <c r="R94" s="4" t="s">
        <v>371</v>
      </c>
      <c r="S94" s="15">
        <v>3774349</v>
      </c>
      <c r="T94" s="22" t="e">
        <f>S94/#REF!</f>
        <v>#REF!</v>
      </c>
      <c r="V94" s="4" t="s">
        <v>325</v>
      </c>
      <c r="W94" s="15">
        <v>6309700</v>
      </c>
      <c r="X94" s="22">
        <f>W94/$W$126</f>
        <v>2.3307207295199367E-4</v>
      </c>
      <c r="Z94" s="4" t="s">
        <v>325</v>
      </c>
      <c r="AA94" s="15">
        <v>5677134</v>
      </c>
      <c r="AB94" s="22">
        <f>AA94/$AA$130</f>
        <v>2.1406887851683863E-4</v>
      </c>
      <c r="AD94" s="4" t="s">
        <v>332</v>
      </c>
      <c r="AE94" s="15">
        <v>6665214</v>
      </c>
      <c r="AF94" s="22">
        <f>AE94/$AE$135</f>
        <v>2.5435671730076849E-4</v>
      </c>
      <c r="AH94" s="4" t="s">
        <v>190</v>
      </c>
      <c r="AI94" s="15">
        <v>8039340</v>
      </c>
      <c r="AJ94" s="22">
        <f>AI94/$AI$133</f>
        <v>3.069469101453084E-4</v>
      </c>
      <c r="AL94" s="4" t="s">
        <v>340</v>
      </c>
      <c r="AM94" s="15">
        <v>6529733</v>
      </c>
      <c r="AN94" s="22">
        <f>AM94/$AM$137</f>
        <v>2.5216671587687662E-4</v>
      </c>
      <c r="AP94" s="4" t="s">
        <v>348</v>
      </c>
      <c r="AQ94" s="15">
        <v>8281547</v>
      </c>
      <c r="AR94" s="22">
        <f>AQ94/$AQ$139</f>
        <v>3.2749409771392886E-4</v>
      </c>
      <c r="AT94" s="4" t="s">
        <v>377</v>
      </c>
      <c r="AU94" s="15">
        <v>11135880</v>
      </c>
      <c r="AV94" s="22">
        <f>AU94/$AU$153</f>
        <v>4.4642067759214347E-4</v>
      </c>
      <c r="AX94" s="4" t="s">
        <v>378</v>
      </c>
      <c r="AY94" s="15">
        <v>10094269</v>
      </c>
      <c r="AZ94" s="22">
        <f>AY94/$AY$151</f>
        <v>4.1707197634433104E-4</v>
      </c>
      <c r="BB94" s="4" t="s">
        <v>379</v>
      </c>
      <c r="BC94" s="15">
        <v>9067002</v>
      </c>
      <c r="BD94" s="22">
        <f>BC94/$BC$150</f>
        <v>3.8180986263418293E-4</v>
      </c>
      <c r="BF94" s="4" t="s">
        <v>339</v>
      </c>
      <c r="BG94" s="15">
        <v>1965</v>
      </c>
      <c r="BH94" s="22">
        <f t="shared" si="7"/>
        <v>9.2189239690709563E-5</v>
      </c>
      <c r="BJ94" s="4" t="s">
        <v>380</v>
      </c>
      <c r="BK94" s="15">
        <v>1458</v>
      </c>
      <c r="BL94" s="22" t="e">
        <f>BK94/#REF!</f>
        <v>#REF!</v>
      </c>
      <c r="BN94" s="4" t="s">
        <v>339</v>
      </c>
      <c r="BO94" s="15">
        <v>1761</v>
      </c>
      <c r="BP94" s="22">
        <f>BO94/$BO$121</f>
        <v>8.4698798854637532E-5</v>
      </c>
      <c r="BR94" s="4" t="s">
        <v>363</v>
      </c>
      <c r="BS94" s="15">
        <v>2183</v>
      </c>
      <c r="BT94" s="22">
        <f>BS94/$BS$125</f>
        <v>1.0687011839035488E-4</v>
      </c>
      <c r="BV94" s="4" t="s">
        <v>381</v>
      </c>
      <c r="BW94" s="15">
        <v>1434</v>
      </c>
      <c r="BX94" s="22">
        <f>BW94/$BW$124</f>
        <v>7.3909468117264529E-5</v>
      </c>
      <c r="BZ94" s="4" t="s">
        <v>367</v>
      </c>
      <c r="CA94" s="15">
        <v>1955</v>
      </c>
      <c r="CB94" s="22">
        <f>CA94/$CA$124</f>
        <v>1.06288622050382E-4</v>
      </c>
      <c r="CD94" s="4" t="s">
        <v>359</v>
      </c>
      <c r="CE94" s="15">
        <v>2481</v>
      </c>
      <c r="CF94" s="22">
        <f>CE94/$CE$128</f>
        <v>1.4089546936165267E-4</v>
      </c>
    </row>
    <row r="95" spans="2:84" s="3" customFormat="1" ht="12.75" customHeight="1" x14ac:dyDescent="0.2">
      <c r="B95" s="4" t="s">
        <v>373</v>
      </c>
      <c r="C95" s="15">
        <v>2258061</v>
      </c>
      <c r="D95" s="22">
        <f t="shared" si="8"/>
        <v>7.1111078877758848E-5</v>
      </c>
      <c r="F95" s="4" t="s">
        <v>384</v>
      </c>
      <c r="G95" s="15">
        <v>2110702</v>
      </c>
      <c r="H95" s="22">
        <f t="shared" si="6"/>
        <v>7.2458532888503591E-5</v>
      </c>
      <c r="J95" s="4" t="s">
        <v>382</v>
      </c>
      <c r="K95" s="15">
        <v>2034776</v>
      </c>
      <c r="L95" s="22">
        <f t="shared" si="9"/>
        <v>7.1225667233580748E-5</v>
      </c>
      <c r="N95" s="4" t="s">
        <v>371</v>
      </c>
      <c r="O95" s="15">
        <v>3116522</v>
      </c>
      <c r="P95" s="22" t="e">
        <f>O95/#REF!</f>
        <v>#REF!</v>
      </c>
      <c r="R95" s="4" t="s">
        <v>376</v>
      </c>
      <c r="S95" s="15">
        <v>3716822</v>
      </c>
      <c r="T95" s="22" t="e">
        <f>S95/#REF!</f>
        <v>#REF!</v>
      </c>
      <c r="V95" s="4" t="s">
        <v>356</v>
      </c>
      <c r="W95" s="15">
        <v>5249158</v>
      </c>
      <c r="X95" s="22">
        <f>W95/$W$126</f>
        <v>1.9389703730962507E-4</v>
      </c>
      <c r="Z95" s="4" t="s">
        <v>248</v>
      </c>
      <c r="AA95" s="15">
        <v>5385623</v>
      </c>
      <c r="AB95" s="22">
        <f>AA95/$AA$130</f>
        <v>2.0307681230080036E-4</v>
      </c>
      <c r="AD95" s="4" t="s">
        <v>340</v>
      </c>
      <c r="AE95" s="15">
        <v>6323554</v>
      </c>
      <c r="AF95" s="22">
        <f>AE95/$AE$135</f>
        <v>2.4131834883533279E-4</v>
      </c>
      <c r="AH95" s="4" t="s">
        <v>328</v>
      </c>
      <c r="AI95" s="15">
        <v>6171756</v>
      </c>
      <c r="AJ95" s="22">
        <f>AI95/$AI$133</f>
        <v>2.3564141264964137E-4</v>
      </c>
      <c r="AL95" s="4" t="s">
        <v>371</v>
      </c>
      <c r="AM95" s="15">
        <v>6426025</v>
      </c>
      <c r="AN95" s="22">
        <f>AM95/$AM$137</f>
        <v>2.4816169671756959E-4</v>
      </c>
      <c r="AP95" s="4" t="s">
        <v>310</v>
      </c>
      <c r="AQ95" s="15">
        <v>7438186</v>
      </c>
      <c r="AR95" s="22">
        <f>AQ95/$AQ$139</f>
        <v>2.9414335421852676E-4</v>
      </c>
      <c r="AT95" s="4" t="s">
        <v>378</v>
      </c>
      <c r="AU95" s="15">
        <v>10804836</v>
      </c>
      <c r="AV95" s="22">
        <f>AU95/$AU$153</f>
        <v>4.3314962161876609E-4</v>
      </c>
      <c r="AX95" s="4" t="s">
        <v>332</v>
      </c>
      <c r="AY95" s="15">
        <v>8645547</v>
      </c>
      <c r="AZ95" s="22">
        <f>AY95/$AY$151</f>
        <v>3.5721411564005299E-4</v>
      </c>
      <c r="BB95" s="4" t="s">
        <v>321</v>
      </c>
      <c r="BC95" s="15">
        <v>7803326</v>
      </c>
      <c r="BD95" s="22">
        <f>BC95/$BC$150</f>
        <v>3.2859668809489048E-4</v>
      </c>
      <c r="BF95" s="4" t="s">
        <v>372</v>
      </c>
      <c r="BG95" s="15">
        <v>1860</v>
      </c>
      <c r="BH95" s="22">
        <f t="shared" si="7"/>
        <v>8.7263097111816684E-5</v>
      </c>
      <c r="BJ95" s="4" t="s">
        <v>358</v>
      </c>
      <c r="BK95" s="15">
        <v>1279</v>
      </c>
      <c r="BL95" s="22" t="e">
        <f>BK95/#REF!</f>
        <v>#REF!</v>
      </c>
      <c r="BN95" s="4" t="s">
        <v>372</v>
      </c>
      <c r="BO95" s="15">
        <v>1695</v>
      </c>
      <c r="BP95" s="22">
        <f>BO95/$BO$121</f>
        <v>8.152439753470222E-5</v>
      </c>
      <c r="BR95" s="4" t="s">
        <v>367</v>
      </c>
      <c r="BS95" s="15">
        <v>2053</v>
      </c>
      <c r="BT95" s="22">
        <f>BS95/$BS$125</f>
        <v>1.0050588779450233E-4</v>
      </c>
      <c r="BV95" s="4" t="s">
        <v>380</v>
      </c>
      <c r="BW95" s="15">
        <v>1337</v>
      </c>
      <c r="BX95" s="22">
        <f>BW95/$BW$124</f>
        <v>6.8910013160936319E-5</v>
      </c>
      <c r="BZ95" s="4" t="s">
        <v>372</v>
      </c>
      <c r="CA95" s="15">
        <v>1496</v>
      </c>
      <c r="CB95" s="22">
        <f>CA95/$CA$124</f>
        <v>8.1333902090727098E-5</v>
      </c>
      <c r="CD95" s="4" t="s">
        <v>383</v>
      </c>
      <c r="CE95" s="15">
        <v>2126</v>
      </c>
      <c r="CF95" s="22">
        <f>CE95/$CE$128</f>
        <v>1.2073509385847382E-4</v>
      </c>
    </row>
    <row r="96" spans="2:84" s="3" customFormat="1" ht="12.75" customHeight="1" x14ac:dyDescent="0.2">
      <c r="B96" s="4" t="s">
        <v>382</v>
      </c>
      <c r="C96" s="15">
        <v>2084155</v>
      </c>
      <c r="D96" s="22">
        <f t="shared" si="8"/>
        <v>6.5634414038626723E-5</v>
      </c>
      <c r="F96" s="4" t="s">
        <v>382</v>
      </c>
      <c r="G96" s="15">
        <v>2090503</v>
      </c>
      <c r="H96" s="22">
        <f t="shared" si="6"/>
        <v>7.1765119083136989E-5</v>
      </c>
      <c r="J96" s="4" t="s">
        <v>384</v>
      </c>
      <c r="K96" s="15">
        <v>1921649</v>
      </c>
      <c r="L96" s="22">
        <f t="shared" si="9"/>
        <v>6.7265749258760288E-5</v>
      </c>
      <c r="N96" s="4" t="s">
        <v>364</v>
      </c>
      <c r="O96" s="15">
        <v>3076584</v>
      </c>
      <c r="P96" s="22" t="e">
        <f>O96/#REF!</f>
        <v>#REF!</v>
      </c>
      <c r="R96" s="4" t="s">
        <v>361</v>
      </c>
      <c r="S96" s="15">
        <v>3416008</v>
      </c>
      <c r="T96" s="22" t="e">
        <f>S96/#REF!</f>
        <v>#REF!</v>
      </c>
      <c r="V96" s="4" t="s">
        <v>362</v>
      </c>
      <c r="W96" s="15">
        <v>5012738</v>
      </c>
      <c r="X96" s="22">
        <f>W96/$W$126</f>
        <v>1.8516399144574716E-4</v>
      </c>
      <c r="Z96" s="4" t="s">
        <v>299</v>
      </c>
      <c r="AA96" s="15">
        <v>5207155</v>
      </c>
      <c r="AB96" s="22">
        <f>AA96/$AA$130</f>
        <v>1.9634728211688306E-4</v>
      </c>
      <c r="AD96" s="4" t="s">
        <v>214</v>
      </c>
      <c r="AE96" s="15">
        <v>5646435</v>
      </c>
      <c r="AF96" s="22">
        <f>AE96/$AE$135</f>
        <v>2.1547825336923386E-4</v>
      </c>
      <c r="AH96" s="4" t="s">
        <v>340</v>
      </c>
      <c r="AI96" s="15">
        <v>6130363</v>
      </c>
      <c r="AJ96" s="22">
        <f>AI96/$AI$133</f>
        <v>2.3406100263443556E-4</v>
      </c>
      <c r="AL96" s="4" t="s">
        <v>376</v>
      </c>
      <c r="AM96" s="15">
        <v>6254766</v>
      </c>
      <c r="AN96" s="22">
        <f>AM96/$AM$137</f>
        <v>2.4154797765825155E-4</v>
      </c>
      <c r="AP96" s="4" t="s">
        <v>340</v>
      </c>
      <c r="AQ96" s="15">
        <v>7293188</v>
      </c>
      <c r="AR96" s="22">
        <f>AQ96/$AQ$139</f>
        <v>2.8840940267779117E-4</v>
      </c>
      <c r="AT96" s="4" t="s">
        <v>323</v>
      </c>
      <c r="AU96" s="15">
        <v>10210817</v>
      </c>
      <c r="AV96" s="22">
        <f>AU96/$AU$153</f>
        <v>4.0933629348640407E-4</v>
      </c>
      <c r="AX96" s="4" t="s">
        <v>376</v>
      </c>
      <c r="AY96" s="15">
        <v>8530651</v>
      </c>
      <c r="AZ96" s="22">
        <f>AY96/$AY$151</f>
        <v>3.5246687720267254E-4</v>
      </c>
      <c r="BB96" s="4" t="s">
        <v>385</v>
      </c>
      <c r="BC96" s="15">
        <v>7562512</v>
      </c>
      <c r="BD96" s="22">
        <f>BC96/$BC$150</f>
        <v>3.1845605282643149E-4</v>
      </c>
      <c r="BF96" s="4" t="s">
        <v>380</v>
      </c>
      <c r="BG96" s="15">
        <v>1476</v>
      </c>
      <c r="BH96" s="22">
        <f t="shared" si="7"/>
        <v>6.9247489966151306E-5</v>
      </c>
      <c r="BJ96" s="4" t="s">
        <v>342</v>
      </c>
      <c r="BK96" s="15">
        <v>1209</v>
      </c>
      <c r="BL96" s="22" t="e">
        <f>BK96/#REF!</f>
        <v>#REF!</v>
      </c>
      <c r="BN96" s="4" t="s">
        <v>380</v>
      </c>
      <c r="BO96" s="15">
        <v>1363</v>
      </c>
      <c r="BP96" s="22">
        <f>BO96/$BO$121</f>
        <v>6.5556196955633708E-5</v>
      </c>
      <c r="BR96" s="4" t="s">
        <v>291</v>
      </c>
      <c r="BS96" s="15">
        <v>1848</v>
      </c>
      <c r="BT96" s="22">
        <f>BS96/$BS$125</f>
        <v>9.0469985701042521E-5</v>
      </c>
      <c r="BV96" s="4" t="s">
        <v>386</v>
      </c>
      <c r="BW96" s="15">
        <v>1275</v>
      </c>
      <c r="BX96" s="22">
        <f>BW96/$BW$124</f>
        <v>6.5714485250705911E-5</v>
      </c>
      <c r="BZ96" s="4" t="s">
        <v>381</v>
      </c>
      <c r="CA96" s="15">
        <v>1428</v>
      </c>
      <c r="CB96" s="22">
        <f>CA96/$CA$124</f>
        <v>7.7636906541148599E-5</v>
      </c>
      <c r="CD96" s="4" t="s">
        <v>387</v>
      </c>
      <c r="CE96" s="15">
        <v>1992</v>
      </c>
      <c r="CF96" s="22">
        <f>CE96/$CE$128</f>
        <v>1.1312526197840068E-4</v>
      </c>
    </row>
    <row r="97" spans="2:84" s="3" customFormat="1" ht="12.75" customHeight="1" x14ac:dyDescent="0.2">
      <c r="B97" s="4" t="s">
        <v>371</v>
      </c>
      <c r="C97" s="15">
        <v>2039714</v>
      </c>
      <c r="D97" s="22">
        <f t="shared" si="8"/>
        <v>6.4234873700076746E-5</v>
      </c>
      <c r="F97" s="4" t="s">
        <v>531</v>
      </c>
      <c r="G97" s="15">
        <v>2017287</v>
      </c>
      <c r="H97" s="22">
        <f t="shared" si="6"/>
        <v>6.9251678557679262E-5</v>
      </c>
      <c r="J97" s="4" t="s">
        <v>388</v>
      </c>
      <c r="K97" s="15">
        <v>1800416</v>
      </c>
      <c r="L97" s="22">
        <f t="shared" si="9"/>
        <v>6.3022087393410645E-5</v>
      </c>
      <c r="N97" s="4" t="s">
        <v>369</v>
      </c>
      <c r="O97" s="15">
        <v>2958317</v>
      </c>
      <c r="P97" s="22" t="e">
        <f>O97/#REF!</f>
        <v>#REF!</v>
      </c>
      <c r="R97" s="4" t="s">
        <v>364</v>
      </c>
      <c r="S97" s="15">
        <v>3085505</v>
      </c>
      <c r="T97" s="22" t="e">
        <f>S97/#REF!</f>
        <v>#REF!</v>
      </c>
      <c r="V97" s="4" t="s">
        <v>332</v>
      </c>
      <c r="W97" s="15">
        <v>4742666</v>
      </c>
      <c r="X97" s="22">
        <f>W97/$W$126</f>
        <v>1.751878846758071E-4</v>
      </c>
      <c r="Z97" s="4" t="s">
        <v>389</v>
      </c>
      <c r="AA97" s="15">
        <v>5142588</v>
      </c>
      <c r="AB97" s="22">
        <f>AA97/$AA$130</f>
        <v>1.939126407504477E-4</v>
      </c>
      <c r="AD97" s="4" t="s">
        <v>325</v>
      </c>
      <c r="AE97" s="15">
        <v>5164586</v>
      </c>
      <c r="AF97" s="22">
        <f>AE97/$AE$135</f>
        <v>1.9709001709135022E-4</v>
      </c>
      <c r="AH97" s="4" t="s">
        <v>376</v>
      </c>
      <c r="AI97" s="15">
        <v>5618047</v>
      </c>
      <c r="AJ97" s="22">
        <f>AI97/$AI$133</f>
        <v>2.1450046492636453E-4</v>
      </c>
      <c r="AL97" s="4" t="s">
        <v>390</v>
      </c>
      <c r="AM97" s="15">
        <v>6014752</v>
      </c>
      <c r="AN97" s="22">
        <f>AM97/$AM$137</f>
        <v>2.3227906235276011E-4</v>
      </c>
      <c r="AP97" s="4" t="s">
        <v>391</v>
      </c>
      <c r="AQ97" s="15">
        <v>6898409</v>
      </c>
      <c r="AR97" s="22">
        <f>AQ97/$AQ$139</f>
        <v>2.7279785179226132E-4</v>
      </c>
      <c r="AT97" s="4" t="s">
        <v>302</v>
      </c>
      <c r="AU97" s="15">
        <v>8979494</v>
      </c>
      <c r="AV97" s="22">
        <f>AU97/$AU$153</f>
        <v>3.5997440668493073E-4</v>
      </c>
      <c r="AX97" s="4" t="s">
        <v>385</v>
      </c>
      <c r="AY97" s="15">
        <v>7909186</v>
      </c>
      <c r="AZ97" s="22">
        <f>AY97/$AY$151</f>
        <v>3.2678937289019286E-4</v>
      </c>
      <c r="BB97" s="4" t="s">
        <v>392</v>
      </c>
      <c r="BC97" s="15">
        <v>7177806</v>
      </c>
      <c r="BD97" s="22">
        <f>BC97/$BC$150</f>
        <v>3.0225615069620745E-4</v>
      </c>
      <c r="BF97" s="4" t="s">
        <v>393</v>
      </c>
      <c r="BG97" s="15">
        <v>1101</v>
      </c>
      <c r="BH97" s="22">
        <f t="shared" si="7"/>
        <v>5.1654123612962453E-5</v>
      </c>
      <c r="BJ97" s="4" t="s">
        <v>394</v>
      </c>
      <c r="BK97" s="15">
        <v>1090</v>
      </c>
      <c r="BL97" s="22" t="e">
        <f>BK97/#REF!</f>
        <v>#REF!</v>
      </c>
      <c r="BN97" s="4" t="s">
        <v>394</v>
      </c>
      <c r="BO97" s="15">
        <v>1160</v>
      </c>
      <c r="BP97" s="22">
        <f>BO97/$BO$121</f>
        <v>5.5792508047347834E-5</v>
      </c>
      <c r="BR97" s="4" t="s">
        <v>372</v>
      </c>
      <c r="BS97" s="15">
        <v>1631</v>
      </c>
      <c r="BT97" s="22">
        <f>BS97/$BS$125</f>
        <v>7.9846616167965562E-5</v>
      </c>
      <c r="BV97" s="4" t="s">
        <v>363</v>
      </c>
      <c r="BW97" s="15">
        <v>1265</v>
      </c>
      <c r="BX97" s="22">
        <f>BW97/$BW$124</f>
        <v>6.51990775232494E-5</v>
      </c>
      <c r="BZ97" s="4" t="s">
        <v>100</v>
      </c>
      <c r="CA97" s="15">
        <v>1400</v>
      </c>
      <c r="CB97" s="22">
        <f>CA97/$CA$124</f>
        <v>7.6114614256028037E-5</v>
      </c>
      <c r="CD97" s="4" t="s">
        <v>367</v>
      </c>
      <c r="CE97" s="15">
        <v>1951</v>
      </c>
      <c r="CF97" s="22">
        <f>CE97/$CE$128</f>
        <v>1.107968805822589E-4</v>
      </c>
    </row>
    <row r="98" spans="2:84" s="3" customFormat="1" ht="12.75" customHeight="1" x14ac:dyDescent="0.2">
      <c r="B98" s="4" t="s">
        <v>388</v>
      </c>
      <c r="C98" s="15">
        <v>1889806</v>
      </c>
      <c r="D98" s="22">
        <f t="shared" si="8"/>
        <v>5.951395623486785E-5</v>
      </c>
      <c r="F98" s="4" t="s">
        <v>371</v>
      </c>
      <c r="G98" s="15">
        <v>1509841</v>
      </c>
      <c r="H98" s="22">
        <f t="shared" si="6"/>
        <v>5.18315061789448E-5</v>
      </c>
      <c r="J98" s="4" t="s">
        <v>395</v>
      </c>
      <c r="K98" s="15">
        <v>1515784</v>
      </c>
      <c r="L98" s="22">
        <f t="shared" si="9"/>
        <v>5.3058777370082001E-5</v>
      </c>
      <c r="N98" s="4" t="s">
        <v>373</v>
      </c>
      <c r="O98" s="15">
        <v>2336879</v>
      </c>
      <c r="P98" s="22" t="e">
        <f>O98/#REF!</f>
        <v>#REF!</v>
      </c>
      <c r="R98" s="4" t="s">
        <v>369</v>
      </c>
      <c r="S98" s="15">
        <v>2913424</v>
      </c>
      <c r="T98" s="22" t="e">
        <f>S98/#REF!</f>
        <v>#REF!</v>
      </c>
      <c r="V98" s="4" t="s">
        <v>396</v>
      </c>
      <c r="W98" s="15">
        <v>4353022</v>
      </c>
      <c r="X98" s="22">
        <f>W98/$W$126</f>
        <v>1.6079494447368868E-4</v>
      </c>
      <c r="Z98" s="4" t="s">
        <v>356</v>
      </c>
      <c r="AA98" s="15">
        <v>4767407</v>
      </c>
      <c r="AB98" s="22">
        <f>AA98/$AA$130</f>
        <v>1.7976561235357949E-4</v>
      </c>
      <c r="AD98" s="4" t="s">
        <v>376</v>
      </c>
      <c r="AE98" s="15">
        <v>5162954</v>
      </c>
      <c r="AF98" s="22">
        <f>AE98/$AE$135</f>
        <v>1.9702773699612223E-4</v>
      </c>
      <c r="AH98" s="4" t="s">
        <v>391</v>
      </c>
      <c r="AI98" s="15">
        <v>5290822</v>
      </c>
      <c r="AJ98" s="22">
        <f>AI98/$AI$133</f>
        <v>2.0200681461771998E-4</v>
      </c>
      <c r="AL98" s="4" t="s">
        <v>397</v>
      </c>
      <c r="AM98" s="15">
        <v>5556007</v>
      </c>
      <c r="AN98" s="22">
        <f>AM98/$AM$137</f>
        <v>2.1456314348212055E-4</v>
      </c>
      <c r="AP98" s="4" t="s">
        <v>376</v>
      </c>
      <c r="AQ98" s="15">
        <v>6896545</v>
      </c>
      <c r="AR98" s="22">
        <f>AQ98/$AQ$139</f>
        <v>2.7272413983987624E-4</v>
      </c>
      <c r="AT98" s="4" t="s">
        <v>385</v>
      </c>
      <c r="AU98" s="15">
        <v>8519946</v>
      </c>
      <c r="AV98" s="22">
        <f>AU98/$AU$153</f>
        <v>3.4155181865900782E-4</v>
      </c>
      <c r="AX98" s="4" t="s">
        <v>321</v>
      </c>
      <c r="AY98" s="15">
        <v>7627398</v>
      </c>
      <c r="AZ98" s="22">
        <f>AY98/$AY$151</f>
        <v>3.1514654089610631E-4</v>
      </c>
      <c r="BB98" s="4" t="s">
        <v>398</v>
      </c>
      <c r="BC98" s="15">
        <v>6764964</v>
      </c>
      <c r="BD98" s="22">
        <f>BC98/$BC$150</f>
        <v>2.8487144654486599E-4</v>
      </c>
      <c r="BF98" s="4" t="s">
        <v>394</v>
      </c>
      <c r="BG98" s="15">
        <v>1020</v>
      </c>
      <c r="BH98" s="22">
        <f t="shared" si="7"/>
        <v>4.7853956480673667E-5</v>
      </c>
      <c r="BJ98" s="4" t="s">
        <v>399</v>
      </c>
      <c r="BK98" s="15">
        <v>900</v>
      </c>
      <c r="BL98" s="22" t="e">
        <f>BK98/#REF!</f>
        <v>#REF!</v>
      </c>
      <c r="BN98" s="4" t="s">
        <v>400</v>
      </c>
      <c r="BO98" s="15">
        <v>1140</v>
      </c>
      <c r="BP98" s="22">
        <f>BO98/$BO$121</f>
        <v>5.4830568253428039E-5</v>
      </c>
      <c r="BR98" s="4" t="s">
        <v>304</v>
      </c>
      <c r="BS98" s="15">
        <v>1388</v>
      </c>
      <c r="BT98" s="22">
        <f>BS98/$BS$125</f>
        <v>6.7950400515718083E-5</v>
      </c>
      <c r="BV98" s="4" t="s">
        <v>291</v>
      </c>
      <c r="BW98" s="15">
        <v>1265</v>
      </c>
      <c r="BX98" s="22">
        <f>BW98/$BW$124</f>
        <v>6.51990775232494E-5</v>
      </c>
      <c r="BZ98" s="4" t="s">
        <v>380</v>
      </c>
      <c r="CA98" s="15">
        <v>1268</v>
      </c>
      <c r="CB98" s="22">
        <f>CA98/$CA$124</f>
        <v>6.8938093483316814E-5</v>
      </c>
      <c r="CD98" s="4" t="s">
        <v>386</v>
      </c>
      <c r="CE98" s="15">
        <v>1845</v>
      </c>
      <c r="CF98" s="22">
        <f>CE98/$CE$128</f>
        <v>1.0477716282638015E-4</v>
      </c>
    </row>
    <row r="99" spans="2:84" s="3" customFormat="1" ht="12.75" customHeight="1" x14ac:dyDescent="0.2">
      <c r="B99" s="4" t="s">
        <v>403</v>
      </c>
      <c r="C99" s="15">
        <v>1463107</v>
      </c>
      <c r="D99" s="22">
        <f t="shared" si="8"/>
        <v>4.6076309401562277E-5</v>
      </c>
      <c r="F99" s="4" t="s">
        <v>403</v>
      </c>
      <c r="G99" s="15">
        <v>1432617</v>
      </c>
      <c r="H99" s="22">
        <f t="shared" si="6"/>
        <v>4.9180474558288824E-5</v>
      </c>
      <c r="J99" s="4" t="s">
        <v>401</v>
      </c>
      <c r="K99" s="15">
        <v>1437058</v>
      </c>
      <c r="L99" s="22">
        <f t="shared" si="9"/>
        <v>5.0303038223055061E-5</v>
      </c>
      <c r="N99" s="4" t="s">
        <v>382</v>
      </c>
      <c r="O99" s="15">
        <v>2012212</v>
      </c>
      <c r="P99" s="22" t="e">
        <f>O99/#REF!</f>
        <v>#REF!</v>
      </c>
      <c r="R99" s="4" t="s">
        <v>373</v>
      </c>
      <c r="S99" s="15">
        <v>2264222</v>
      </c>
      <c r="T99" s="22" t="e">
        <f>S99/#REF!</f>
        <v>#REF!</v>
      </c>
      <c r="V99" s="4" t="s">
        <v>355</v>
      </c>
      <c r="W99" s="15">
        <v>4316222</v>
      </c>
      <c r="X99" s="22">
        <f>W99/$W$126</f>
        <v>1.5943560056119944E-4</v>
      </c>
      <c r="Z99" s="4" t="s">
        <v>214</v>
      </c>
      <c r="AA99" s="15">
        <v>4725455</v>
      </c>
      <c r="AB99" s="22">
        <f>AA99/$AA$130</f>
        <v>1.7818371951970618E-4</v>
      </c>
      <c r="AD99" s="4" t="s">
        <v>397</v>
      </c>
      <c r="AE99" s="15">
        <v>4843908</v>
      </c>
      <c r="AF99" s="22">
        <f>AE99/$AE$135</f>
        <v>1.8485235999728304E-4</v>
      </c>
      <c r="AH99" s="4" t="s">
        <v>325</v>
      </c>
      <c r="AI99" s="15">
        <v>5097449</v>
      </c>
      <c r="AJ99" s="22">
        <f>AI99/$AI$133</f>
        <v>1.9462371540117623E-4</v>
      </c>
      <c r="AL99" s="4" t="s">
        <v>328</v>
      </c>
      <c r="AM99" s="15">
        <v>5543543</v>
      </c>
      <c r="AN99" s="22">
        <f>AM99/$AM$137</f>
        <v>2.1408180589194812E-4</v>
      </c>
      <c r="AP99" s="4" t="s">
        <v>371</v>
      </c>
      <c r="AQ99" s="15">
        <v>6637690</v>
      </c>
      <c r="AR99" s="22">
        <f>AQ99/$AQ$139</f>
        <v>2.6248770881270959E-4</v>
      </c>
      <c r="AT99" s="4" t="s">
        <v>233</v>
      </c>
      <c r="AU99" s="15">
        <v>8507701</v>
      </c>
      <c r="AV99" s="22">
        <f>AU99/$AU$153</f>
        <v>3.4106093502905529E-4</v>
      </c>
      <c r="AX99" s="4" t="s">
        <v>302</v>
      </c>
      <c r="AY99" s="15">
        <v>7407031</v>
      </c>
      <c r="AZ99" s="22">
        <f>AY99/$AY$151</f>
        <v>3.0604148334205546E-4</v>
      </c>
      <c r="BB99" s="4" t="s">
        <v>402</v>
      </c>
      <c r="BC99" s="15">
        <v>6191618</v>
      </c>
      <c r="BD99" s="22">
        <f>BC99/$BC$150</f>
        <v>2.6072794712776444E-4</v>
      </c>
      <c r="BF99" s="4" t="s">
        <v>399</v>
      </c>
      <c r="BG99" s="15">
        <v>857</v>
      </c>
      <c r="BH99" s="22">
        <f t="shared" si="7"/>
        <v>4.0206706572487579E-5</v>
      </c>
      <c r="BJ99" s="4" t="s">
        <v>393</v>
      </c>
      <c r="BK99" s="15">
        <v>873</v>
      </c>
      <c r="BL99" s="22" t="e">
        <f>BK99/#REF!</f>
        <v>#REF!</v>
      </c>
      <c r="BN99" s="4" t="s">
        <v>393</v>
      </c>
      <c r="BO99" s="15">
        <v>997</v>
      </c>
      <c r="BP99" s="22">
        <f>BO99/$BO$121</f>
        <v>4.7952698726901538E-5</v>
      </c>
      <c r="BR99" s="4" t="s">
        <v>380</v>
      </c>
      <c r="BS99" s="15">
        <v>1365</v>
      </c>
      <c r="BT99" s="22">
        <f>BS99/$BS$125</f>
        <v>6.6824421256451863E-5</v>
      </c>
      <c r="BV99" s="4" t="s">
        <v>394</v>
      </c>
      <c r="BW99" s="15">
        <v>1225</v>
      </c>
      <c r="BX99" s="22">
        <f>BW99/$BW$124</f>
        <v>6.3137446613423329E-5</v>
      </c>
      <c r="BZ99" s="4" t="s">
        <v>386</v>
      </c>
      <c r="CA99" s="15">
        <v>1187</v>
      </c>
      <c r="CB99" s="22">
        <f>CA99/$CA$124</f>
        <v>6.4534319372789488E-5</v>
      </c>
      <c r="CD99" s="4" t="s">
        <v>372</v>
      </c>
      <c r="CE99" s="15">
        <v>1381</v>
      </c>
      <c r="CF99" s="22">
        <f>CE99/$CE$128</f>
        <v>7.8426700196873163E-5</v>
      </c>
    </row>
    <row r="100" spans="2:84" s="3" customFormat="1" ht="12.75" customHeight="1" x14ac:dyDescent="0.2">
      <c r="B100" s="4" t="s">
        <v>395</v>
      </c>
      <c r="C100" s="15">
        <v>1316727</v>
      </c>
      <c r="D100" s="22">
        <f t="shared" si="8"/>
        <v>4.1466496058996979E-5</v>
      </c>
      <c r="F100" s="4" t="s">
        <v>395</v>
      </c>
      <c r="G100" s="15">
        <v>1421424</v>
      </c>
      <c r="H100" s="22">
        <f t="shared" si="6"/>
        <v>4.8796228767731462E-5</v>
      </c>
      <c r="J100" s="4" t="s">
        <v>403</v>
      </c>
      <c r="K100" s="15">
        <v>1409001</v>
      </c>
      <c r="L100" s="22">
        <f t="shared" si="9"/>
        <v>4.9320925919011482E-5</v>
      </c>
      <c r="N100" s="4" t="s">
        <v>404</v>
      </c>
      <c r="O100" s="15">
        <v>1810772</v>
      </c>
      <c r="P100" s="22" t="e">
        <f>O100/#REF!</f>
        <v>#REF!</v>
      </c>
      <c r="R100" s="4" t="s">
        <v>405</v>
      </c>
      <c r="S100" s="15">
        <v>2156035</v>
      </c>
      <c r="T100" s="22" t="e">
        <f>S100/#REF!</f>
        <v>#REF!</v>
      </c>
      <c r="V100" s="4" t="s">
        <v>376</v>
      </c>
      <c r="W100" s="15">
        <v>4153802</v>
      </c>
      <c r="X100" s="22">
        <f>W100/$W$126</f>
        <v>1.5343601799960968E-4</v>
      </c>
      <c r="Z100" s="4" t="s">
        <v>376</v>
      </c>
      <c r="AA100" s="15">
        <v>4601965</v>
      </c>
      <c r="AB100" s="22">
        <f>AA100/$AA$130</f>
        <v>1.7352725627468776E-4</v>
      </c>
      <c r="AD100" s="4" t="s">
        <v>299</v>
      </c>
      <c r="AE100" s="15">
        <v>4658486</v>
      </c>
      <c r="AF100" s="22">
        <f>AE100/$AE$135</f>
        <v>1.7777631844252681E-4</v>
      </c>
      <c r="AH100" s="4" t="s">
        <v>371</v>
      </c>
      <c r="AI100" s="15">
        <v>4931067</v>
      </c>
      <c r="AJ100" s="22">
        <f>AI100/$AI$133</f>
        <v>1.8827114904575442E-4</v>
      </c>
      <c r="AL100" s="4" t="s">
        <v>406</v>
      </c>
      <c r="AM100" s="15">
        <v>5520080</v>
      </c>
      <c r="AN100" s="22">
        <f>AM100/$AM$137</f>
        <v>2.1317570641519784E-4</v>
      </c>
      <c r="AP100" s="4" t="s">
        <v>390</v>
      </c>
      <c r="AQ100" s="15">
        <v>6088372</v>
      </c>
      <c r="AR100" s="22">
        <f>AQ100/$AQ$139</f>
        <v>2.407649071709366E-4</v>
      </c>
      <c r="AT100" s="4" t="s">
        <v>321</v>
      </c>
      <c r="AU100" s="15">
        <v>8305018</v>
      </c>
      <c r="AV100" s="22">
        <f>AU100/$AU$153</f>
        <v>3.3293567845333715E-4</v>
      </c>
      <c r="AX100" s="4" t="s">
        <v>112</v>
      </c>
      <c r="AY100" s="15">
        <v>7154689</v>
      </c>
      <c r="AZ100" s="22">
        <f>AY100/$AY$151</f>
        <v>2.9561529233657687E-4</v>
      </c>
      <c r="BB100" s="4" t="s">
        <v>390</v>
      </c>
      <c r="BC100" s="15">
        <v>6076393</v>
      </c>
      <c r="BD100" s="22">
        <f>BC100/$BC$150</f>
        <v>2.5587584260390708E-4</v>
      </c>
      <c r="BF100" s="4" t="s">
        <v>407</v>
      </c>
      <c r="BG100" s="15">
        <v>852</v>
      </c>
      <c r="BH100" s="22">
        <f t="shared" si="7"/>
        <v>3.9972128354445063E-5</v>
      </c>
      <c r="BJ100" s="4" t="s">
        <v>407</v>
      </c>
      <c r="BK100" s="15">
        <v>864</v>
      </c>
      <c r="BL100" s="22" t="e">
        <f>BK100/#REF!</f>
        <v>#REF!</v>
      </c>
      <c r="BN100" s="4" t="s">
        <v>408</v>
      </c>
      <c r="BO100" s="15">
        <v>941</v>
      </c>
      <c r="BP100" s="22">
        <f>BO100/$BO$121</f>
        <v>4.5259267303926127E-5</v>
      </c>
      <c r="BR100" s="4" t="s">
        <v>394</v>
      </c>
      <c r="BS100" s="15">
        <v>1189</v>
      </c>
      <c r="BT100" s="22">
        <f>BS100/$BS$125</f>
        <v>5.8208232142066857E-5</v>
      </c>
      <c r="BV100" s="4" t="s">
        <v>100</v>
      </c>
      <c r="BW100" s="15">
        <v>1161</v>
      </c>
      <c r="BX100" s="22">
        <f>BW100/$BW$124</f>
        <v>5.9838837157701619E-5</v>
      </c>
      <c r="BZ100" s="4" t="s">
        <v>394</v>
      </c>
      <c r="CA100" s="15">
        <v>1136</v>
      </c>
      <c r="CB100" s="22">
        <f>CA100/$CA$124</f>
        <v>6.1761572710605604E-5</v>
      </c>
      <c r="CD100" s="4" t="s">
        <v>380</v>
      </c>
      <c r="CE100" s="15">
        <v>1284</v>
      </c>
      <c r="CF100" s="22">
        <f>CE100/$CE$128</f>
        <v>7.2918090552342611E-5</v>
      </c>
    </row>
    <row r="101" spans="2:84" s="3" customFormat="1" ht="12.75" customHeight="1" x14ac:dyDescent="0.2">
      <c r="B101" s="4" t="s">
        <v>436</v>
      </c>
      <c r="C101" s="15">
        <v>1304385</v>
      </c>
      <c r="D101" s="22">
        <f t="shared" si="8"/>
        <v>4.1077820582333901E-5</v>
      </c>
      <c r="F101" s="4" t="s">
        <v>416</v>
      </c>
      <c r="G101" s="15">
        <v>1336565</v>
      </c>
      <c r="H101" s="22">
        <f t="shared" si="6"/>
        <v>4.5883094349710568E-5</v>
      </c>
      <c r="J101" s="4" t="s">
        <v>404</v>
      </c>
      <c r="K101" s="15">
        <v>1123132</v>
      </c>
      <c r="L101" s="22">
        <f t="shared" si="9"/>
        <v>3.9314315723886078E-5</v>
      </c>
      <c r="N101" s="4" t="s">
        <v>375</v>
      </c>
      <c r="O101" s="15">
        <v>1562716</v>
      </c>
      <c r="P101" s="22" t="e">
        <f>O101/#REF!</f>
        <v>#REF!</v>
      </c>
      <c r="R101" s="4" t="s">
        <v>396</v>
      </c>
      <c r="S101" s="15">
        <v>2131423</v>
      </c>
      <c r="T101" s="22" t="e">
        <f>S101/#REF!</f>
        <v>#REF!</v>
      </c>
      <c r="V101" s="4" t="s">
        <v>320</v>
      </c>
      <c r="W101" s="15">
        <v>3616542</v>
      </c>
      <c r="X101" s="22">
        <f>W101/$W$126</f>
        <v>1.3359033565113224E-4</v>
      </c>
      <c r="Z101" s="4" t="s">
        <v>365</v>
      </c>
      <c r="AA101" s="15">
        <v>4532502</v>
      </c>
      <c r="AB101" s="22">
        <f>AA101/$AA$130</f>
        <v>1.7090800041276604E-4</v>
      </c>
      <c r="AD101" s="4" t="s">
        <v>371</v>
      </c>
      <c r="AE101" s="15">
        <v>4618559</v>
      </c>
      <c r="AF101" s="22">
        <f>AE101/$AE$135</f>
        <v>1.7625263133335555E-4</v>
      </c>
      <c r="AH101" s="4" t="s">
        <v>397</v>
      </c>
      <c r="AI101" s="15">
        <v>4880383</v>
      </c>
      <c r="AJ101" s="22">
        <f>AI101/$AI$133</f>
        <v>1.8633600297732035E-4</v>
      </c>
      <c r="AL101" s="4" t="s">
        <v>391</v>
      </c>
      <c r="AM101" s="15">
        <v>5309546</v>
      </c>
      <c r="AN101" s="22">
        <f>AM101/$AM$137</f>
        <v>2.0504525646258533E-4</v>
      </c>
      <c r="AP101" s="4" t="s">
        <v>328</v>
      </c>
      <c r="AQ101" s="15">
        <v>5234726</v>
      </c>
      <c r="AR101" s="22">
        <f>AQ101/$AQ$139</f>
        <v>2.070074429511351E-4</v>
      </c>
      <c r="AT101" s="4" t="s">
        <v>376</v>
      </c>
      <c r="AU101" s="15">
        <v>7676261</v>
      </c>
      <c r="AV101" s="22">
        <f>AU101/$AU$153</f>
        <v>3.0772975615704775E-4</v>
      </c>
      <c r="AX101" s="4" t="s">
        <v>233</v>
      </c>
      <c r="AY101" s="15">
        <v>6421874</v>
      </c>
      <c r="AZ101" s="22">
        <f>AY101/$AY$151</f>
        <v>2.6533706215024332E-4</v>
      </c>
      <c r="BB101" s="4" t="s">
        <v>310</v>
      </c>
      <c r="BC101" s="15">
        <v>5921880</v>
      </c>
      <c r="BD101" s="22">
        <f>BC101/$BC$150</f>
        <v>2.4936932729651052E-4</v>
      </c>
      <c r="BF101" s="4" t="s">
        <v>409</v>
      </c>
      <c r="BG101" s="15">
        <v>839</v>
      </c>
      <c r="BH101" s="22">
        <f t="shared" si="7"/>
        <v>3.9362224987534517E-5</v>
      </c>
      <c r="BJ101" s="4" t="s">
        <v>409</v>
      </c>
      <c r="BK101" s="15">
        <v>811</v>
      </c>
      <c r="BL101" s="22" t="e">
        <f>BK101/#REF!</f>
        <v>#REF!</v>
      </c>
      <c r="BN101" s="4" t="s">
        <v>409</v>
      </c>
      <c r="BO101" s="15">
        <v>916</v>
      </c>
      <c r="BP101" s="22">
        <f>BO101/$BO$121</f>
        <v>4.4056842561526394E-5</v>
      </c>
      <c r="BR101" s="4" t="s">
        <v>408</v>
      </c>
      <c r="BS101" s="15">
        <v>991</v>
      </c>
      <c r="BT101" s="22">
        <f>BS101/$BS$125</f>
        <v>4.8515019388383733E-5</v>
      </c>
      <c r="BV101" s="4" t="s">
        <v>276</v>
      </c>
      <c r="BW101" s="15">
        <v>1087</v>
      </c>
      <c r="BX101" s="22">
        <f>BW101/$BW$124</f>
        <v>5.6024819974523398E-5</v>
      </c>
      <c r="BZ101" s="4" t="s">
        <v>408</v>
      </c>
      <c r="CA101" s="15">
        <v>1120</v>
      </c>
      <c r="CB101" s="22">
        <f>CA101/$CA$124</f>
        <v>6.0891691404822423E-5</v>
      </c>
      <c r="CD101" s="4" t="s">
        <v>230</v>
      </c>
      <c r="CE101" s="15">
        <v>1261</v>
      </c>
      <c r="CF101" s="22">
        <f>CE101/$CE$128</f>
        <v>7.1611925378897224E-5</v>
      </c>
    </row>
    <row r="102" spans="2:84" s="3" customFormat="1" ht="12.75" customHeight="1" x14ac:dyDescent="0.2">
      <c r="B102" s="4" t="s">
        <v>416</v>
      </c>
      <c r="C102" s="15">
        <v>1229667</v>
      </c>
      <c r="D102" s="22">
        <f t="shared" si="8"/>
        <v>3.8724793984917632E-5</v>
      </c>
      <c r="F102" s="4" t="s">
        <v>404</v>
      </c>
      <c r="G102" s="15">
        <v>1106006</v>
      </c>
      <c r="H102" s="22">
        <f t="shared" ref="H102:H117" si="10">G102/$G$118</f>
        <v>3.7968207793370313E-5</v>
      </c>
      <c r="J102" s="4" t="s">
        <v>410</v>
      </c>
      <c r="K102" s="15">
        <v>712779</v>
      </c>
      <c r="L102" s="22">
        <f t="shared" si="9"/>
        <v>2.4950245071243447E-5</v>
      </c>
      <c r="N102" s="4" t="s">
        <v>411</v>
      </c>
      <c r="O102" s="15">
        <v>1492620</v>
      </c>
      <c r="P102" s="22" t="e">
        <f>O102/#REF!</f>
        <v>#REF!</v>
      </c>
      <c r="R102" s="4" t="s">
        <v>362</v>
      </c>
      <c r="S102" s="15">
        <v>2114045</v>
      </c>
      <c r="T102" s="22" t="e">
        <f>S102/#REF!</f>
        <v>#REF!</v>
      </c>
      <c r="V102" s="4" t="s">
        <v>365</v>
      </c>
      <c r="W102" s="15">
        <v>3428672</v>
      </c>
      <c r="X102" s="22">
        <f>W102/$W$126</f>
        <v>1.2665066334571502E-4</v>
      </c>
      <c r="Z102" s="4" t="s">
        <v>362</v>
      </c>
      <c r="AA102" s="15">
        <v>4455459</v>
      </c>
      <c r="AB102" s="22">
        <f>AA102/$AA$130</f>
        <v>1.6800292390628006E-4</v>
      </c>
      <c r="AD102" s="4" t="s">
        <v>389</v>
      </c>
      <c r="AE102" s="15">
        <v>4474635</v>
      </c>
      <c r="AF102" s="22">
        <f>AE102/$AE$135</f>
        <v>1.7076022911179209E-4</v>
      </c>
      <c r="AH102" s="4" t="s">
        <v>412</v>
      </c>
      <c r="AI102" s="15">
        <v>4070937</v>
      </c>
      <c r="AJ102" s="22">
        <f>AI102/$AI$133</f>
        <v>1.5543086043707708E-4</v>
      </c>
      <c r="AL102" s="4" t="s">
        <v>325</v>
      </c>
      <c r="AM102" s="15">
        <v>4820077</v>
      </c>
      <c r="AN102" s="22">
        <f>AM102/$AM$137</f>
        <v>1.8614283116379608E-4</v>
      </c>
      <c r="AP102" s="4" t="s">
        <v>112</v>
      </c>
      <c r="AQ102" s="15">
        <v>5149592</v>
      </c>
      <c r="AR102" s="22">
        <f>AQ102/$AQ$139</f>
        <v>2.0364081561510987E-4</v>
      </c>
      <c r="AT102" s="4" t="s">
        <v>326</v>
      </c>
      <c r="AU102" s="15">
        <v>7050651</v>
      </c>
      <c r="AV102" s="22">
        <f>AU102/$AU$153</f>
        <v>2.8264999235675346E-4</v>
      </c>
      <c r="AX102" s="4" t="s">
        <v>310</v>
      </c>
      <c r="AY102" s="15">
        <v>6011677</v>
      </c>
      <c r="AZ102" s="22">
        <f>AY102/$AY$151</f>
        <v>2.4838866564124248E-4</v>
      </c>
      <c r="BB102" s="4" t="s">
        <v>413</v>
      </c>
      <c r="BC102" s="15">
        <v>5556346</v>
      </c>
      <c r="BD102" s="22">
        <f>BC102/$BC$150</f>
        <v>2.3397675472090906E-4</v>
      </c>
      <c r="BF102" s="4" t="s">
        <v>414</v>
      </c>
      <c r="BG102" s="15">
        <v>816</v>
      </c>
      <c r="BH102" s="22">
        <f t="shared" si="7"/>
        <v>3.8283165184538932E-5</v>
      </c>
      <c r="BJ102" s="4" t="s">
        <v>100</v>
      </c>
      <c r="BK102" s="15">
        <v>810</v>
      </c>
      <c r="BL102" s="22" t="e">
        <f>BK102/#REF!</f>
        <v>#REF!</v>
      </c>
      <c r="BN102" s="4" t="s">
        <v>407</v>
      </c>
      <c r="BO102" s="15">
        <v>867</v>
      </c>
      <c r="BP102" s="22">
        <f>BO102/$BO$121</f>
        <v>4.1700090066422904E-5</v>
      </c>
      <c r="BR102" s="4" t="s">
        <v>409</v>
      </c>
      <c r="BS102" s="15">
        <v>984</v>
      </c>
      <c r="BT102" s="22">
        <f>BS102/$BS$125</f>
        <v>4.8172330048607055E-5</v>
      </c>
      <c r="BV102" s="4" t="s">
        <v>409</v>
      </c>
      <c r="BW102" s="15">
        <v>1074</v>
      </c>
      <c r="BX102" s="22">
        <f>BW102/$BW$124</f>
        <v>5.5354789928829927E-5</v>
      </c>
      <c r="BZ102" s="4" t="s">
        <v>409</v>
      </c>
      <c r="CA102" s="15">
        <v>1055</v>
      </c>
      <c r="CB102" s="22">
        <f>CA102/$CA$124</f>
        <v>5.7357798600078265E-5</v>
      </c>
      <c r="CD102" s="4" t="s">
        <v>408</v>
      </c>
      <c r="CE102" s="15">
        <v>1249</v>
      </c>
      <c r="CF102" s="22">
        <f>CE102/$CE$128</f>
        <v>7.0930447897099631E-5</v>
      </c>
    </row>
    <row r="103" spans="2:84" s="3" customFormat="1" ht="12.75" customHeight="1" x14ac:dyDescent="0.2">
      <c r="B103" s="4" t="s">
        <v>410</v>
      </c>
      <c r="C103" s="15">
        <v>865770</v>
      </c>
      <c r="D103" s="22">
        <f t="shared" si="8"/>
        <v>2.7264913906221878E-5</v>
      </c>
      <c r="F103" s="4" t="s">
        <v>410</v>
      </c>
      <c r="G103" s="15">
        <v>798000</v>
      </c>
      <c r="H103" s="22">
        <f t="shared" si="10"/>
        <v>2.7394634223602319E-5</v>
      </c>
      <c r="J103" s="4" t="s">
        <v>415</v>
      </c>
      <c r="K103" s="15">
        <v>667919</v>
      </c>
      <c r="L103" s="22">
        <f t="shared" si="9"/>
        <v>2.3379957515218394E-5</v>
      </c>
      <c r="N103" s="4" t="s">
        <v>416</v>
      </c>
      <c r="O103" s="15">
        <v>1441479</v>
      </c>
      <c r="P103" s="22" t="e">
        <f>O103/#REF!</f>
        <v>#REF!</v>
      </c>
      <c r="R103" s="4" t="s">
        <v>143</v>
      </c>
      <c r="S103" s="15">
        <v>1982087</v>
      </c>
      <c r="T103" s="22" t="e">
        <f>S103/#REF!</f>
        <v>#REF!</v>
      </c>
      <c r="V103" s="4" t="s">
        <v>361</v>
      </c>
      <c r="W103" s="15">
        <v>3365214</v>
      </c>
      <c r="X103" s="22">
        <f>W103/$W$126</f>
        <v>1.2430660774792311E-4</v>
      </c>
      <c r="Z103" s="4" t="s">
        <v>332</v>
      </c>
      <c r="AA103" s="15">
        <v>4165666</v>
      </c>
      <c r="AB103" s="22">
        <f>AA103/$AA$130</f>
        <v>1.5707563867538182E-4</v>
      </c>
      <c r="AD103" s="4" t="s">
        <v>248</v>
      </c>
      <c r="AE103" s="15">
        <v>3473800</v>
      </c>
      <c r="AF103" s="22">
        <f>AE103/$AE$135</f>
        <v>1.3256654093318079E-4</v>
      </c>
      <c r="AH103" s="4" t="s">
        <v>389</v>
      </c>
      <c r="AI103" s="15">
        <v>3839213</v>
      </c>
      <c r="AJ103" s="22">
        <f>AI103/$AI$133</f>
        <v>1.4658349662281976E-4</v>
      </c>
      <c r="AL103" s="4" t="s">
        <v>417</v>
      </c>
      <c r="AM103" s="15">
        <v>4641225</v>
      </c>
      <c r="AN103" s="22">
        <f>AM103/$AM$137</f>
        <v>1.7923588390147906E-4</v>
      </c>
      <c r="AP103" s="4" t="s">
        <v>325</v>
      </c>
      <c r="AQ103" s="15">
        <v>4761339</v>
      </c>
      <c r="AR103" s="22">
        <f>AQ103/$AQ$139</f>
        <v>1.8828733565300545E-4</v>
      </c>
      <c r="AT103" s="4" t="s">
        <v>418</v>
      </c>
      <c r="AU103" s="15">
        <v>6800922</v>
      </c>
      <c r="AV103" s="22">
        <f>AU103/$AU$153</f>
        <v>2.7263873241192572E-4</v>
      </c>
      <c r="AX103" s="4" t="s">
        <v>390</v>
      </c>
      <c r="AY103" s="15">
        <v>5968274</v>
      </c>
      <c r="AZ103" s="22">
        <f>AY103/$AY$151</f>
        <v>2.4659535351638501E-4</v>
      </c>
      <c r="BB103" s="4" t="s">
        <v>419</v>
      </c>
      <c r="BC103" s="15">
        <v>5544982</v>
      </c>
      <c r="BD103" s="22">
        <f>BC103/$BC$150</f>
        <v>2.3349821867570087E-4</v>
      </c>
      <c r="BF103" s="4" t="s">
        <v>106</v>
      </c>
      <c r="BG103" s="15">
        <v>668</v>
      </c>
      <c r="BH103" s="22">
        <f t="shared" si="7"/>
        <v>3.1339649930480398E-5</v>
      </c>
      <c r="BJ103" s="4" t="s">
        <v>414</v>
      </c>
      <c r="BK103" s="15">
        <v>734</v>
      </c>
      <c r="BL103" s="22" t="e">
        <f>BK103/#REF!</f>
        <v>#REF!</v>
      </c>
      <c r="BN103" s="4" t="s">
        <v>100</v>
      </c>
      <c r="BO103" s="15">
        <v>811</v>
      </c>
      <c r="BP103" s="22">
        <f>BO103/$BO$121</f>
        <v>3.9006658643447493E-5</v>
      </c>
      <c r="BR103" s="4" t="s">
        <v>393</v>
      </c>
      <c r="BS103" s="15">
        <v>893</v>
      </c>
      <c r="BT103" s="22">
        <f>BS103/$BS$125</f>
        <v>4.3717368631510267E-5</v>
      </c>
      <c r="BV103" s="4" t="s">
        <v>408</v>
      </c>
      <c r="BW103" s="15">
        <v>1042</v>
      </c>
      <c r="BX103" s="22">
        <f>BW103/$BW$124</f>
        <v>5.3705485200969072E-5</v>
      </c>
      <c r="BZ103" s="4" t="s">
        <v>257</v>
      </c>
      <c r="CA103" s="15">
        <v>1053</v>
      </c>
      <c r="CB103" s="22">
        <f>CA103/$CA$124</f>
        <v>5.7249063436855372E-5</v>
      </c>
      <c r="CD103" s="4" t="s">
        <v>381</v>
      </c>
      <c r="CE103" s="15">
        <v>1089</v>
      </c>
      <c r="CF103" s="22">
        <f>CE103/$CE$128</f>
        <v>6.1844081473131694E-5</v>
      </c>
    </row>
    <row r="104" spans="2:84" s="3" customFormat="1" ht="12.75" customHeight="1" x14ac:dyDescent="0.2">
      <c r="B104" s="4" t="s">
        <v>546</v>
      </c>
      <c r="C104" s="15">
        <v>820645</v>
      </c>
      <c r="D104" s="22">
        <f t="shared" si="8"/>
        <v>2.5843832972465495E-5</v>
      </c>
      <c r="F104" s="4" t="s">
        <v>436</v>
      </c>
      <c r="G104" s="15">
        <v>708977</v>
      </c>
      <c r="H104" s="22">
        <f t="shared" si="10"/>
        <v>2.4338553368354513E-5</v>
      </c>
      <c r="J104" s="4" t="s">
        <v>420</v>
      </c>
      <c r="K104" s="15">
        <v>545081</v>
      </c>
      <c r="L104" s="22">
        <f t="shared" si="9"/>
        <v>1.9080113939493796E-5</v>
      </c>
      <c r="N104" s="4" t="s">
        <v>403</v>
      </c>
      <c r="O104" s="15">
        <v>1317469</v>
      </c>
      <c r="P104" s="22" t="e">
        <f>O104/#REF!</f>
        <v>#REF!</v>
      </c>
      <c r="R104" s="4" t="s">
        <v>382</v>
      </c>
      <c r="S104" s="15">
        <v>1979022</v>
      </c>
      <c r="T104" s="22" t="e">
        <f>S104/#REF!</f>
        <v>#REF!</v>
      </c>
      <c r="V104" s="4" t="s">
        <v>214</v>
      </c>
      <c r="W104" s="15">
        <v>3272325</v>
      </c>
      <c r="X104" s="22">
        <f>W104/$W$126</f>
        <v>1.2087540946837927E-4</v>
      </c>
      <c r="Z104" s="4" t="s">
        <v>421</v>
      </c>
      <c r="AA104" s="15">
        <v>3825536</v>
      </c>
      <c r="AB104" s="22">
        <f>AA104/$AA$130</f>
        <v>1.4425028566276448E-4</v>
      </c>
      <c r="AD104" s="4" t="s">
        <v>361</v>
      </c>
      <c r="AE104" s="15">
        <v>3288758</v>
      </c>
      <c r="AF104" s="22">
        <f>AE104/$AE$135</f>
        <v>1.2550500087118595E-4</v>
      </c>
      <c r="AH104" s="4" t="s">
        <v>299</v>
      </c>
      <c r="AI104" s="15">
        <v>3524713</v>
      </c>
      <c r="AJ104" s="22">
        <f>AI104/$AI$133</f>
        <v>1.3457569458425695E-4</v>
      </c>
      <c r="AL104" s="4" t="s">
        <v>422</v>
      </c>
      <c r="AM104" s="15">
        <v>3536908</v>
      </c>
      <c r="AN104" s="22">
        <f>AM104/$AM$137</f>
        <v>1.365891185318989E-4</v>
      </c>
      <c r="AP104" s="4" t="s">
        <v>397</v>
      </c>
      <c r="AQ104" s="15">
        <v>4702391</v>
      </c>
      <c r="AR104" s="22">
        <f>AQ104/$AQ$139</f>
        <v>1.8595623470386627E-4</v>
      </c>
      <c r="AT104" s="4" t="s">
        <v>310</v>
      </c>
      <c r="AU104" s="15">
        <v>6718417</v>
      </c>
      <c r="AV104" s="22">
        <f>AU104/$AU$153</f>
        <v>2.6933123107348282E-4</v>
      </c>
      <c r="AX104" s="4" t="s">
        <v>340</v>
      </c>
      <c r="AY104" s="15">
        <v>5816709</v>
      </c>
      <c r="AZ104" s="22">
        <f>AY104/$AY$151</f>
        <v>2.4033303634466821E-4</v>
      </c>
      <c r="BB104" s="4" t="s">
        <v>423</v>
      </c>
      <c r="BC104" s="15">
        <v>5282481</v>
      </c>
      <c r="BD104" s="22">
        <f>BC104/$BC$150</f>
        <v>2.2244434764409244E-4</v>
      </c>
      <c r="BF104" s="4" t="s">
        <v>424</v>
      </c>
      <c r="BG104" s="15">
        <v>602</v>
      </c>
      <c r="BH104" s="22">
        <f t="shared" si="7"/>
        <v>2.8243217452319162E-5</v>
      </c>
      <c r="BJ104" s="4" t="s">
        <v>425</v>
      </c>
      <c r="BK104" s="15">
        <v>592</v>
      </c>
      <c r="BL104" s="22" t="e">
        <f>BK104/#REF!</f>
        <v>#REF!</v>
      </c>
      <c r="BN104" s="4" t="s">
        <v>414</v>
      </c>
      <c r="BO104" s="15">
        <v>750</v>
      </c>
      <c r="BP104" s="22">
        <f>BO104/$BO$121</f>
        <v>3.6072742271992131E-5</v>
      </c>
      <c r="BR104" s="4" t="s">
        <v>100</v>
      </c>
      <c r="BS104" s="15">
        <v>886</v>
      </c>
      <c r="BT104" s="22">
        <f>BS104/$BS$125</f>
        <v>4.3374679291733589E-5</v>
      </c>
      <c r="BV104" s="4" t="s">
        <v>285</v>
      </c>
      <c r="BW104" s="15">
        <v>886</v>
      </c>
      <c r="BX104" s="22">
        <f>BW104/$BW$124</f>
        <v>4.5665124652647407E-5</v>
      </c>
      <c r="BZ104" s="4" t="s">
        <v>426</v>
      </c>
      <c r="CA104" s="15">
        <v>996</v>
      </c>
      <c r="CB104" s="22">
        <f>CA104/$CA$124</f>
        <v>5.4150111285002801E-5</v>
      </c>
      <c r="CD104" s="4" t="s">
        <v>257</v>
      </c>
      <c r="CE104" s="15">
        <v>1071</v>
      </c>
      <c r="CF104" s="22">
        <f>CE104/$CE$128</f>
        <v>6.0821865250435305E-5</v>
      </c>
    </row>
    <row r="105" spans="2:84" s="3" customFormat="1" ht="12.75" customHeight="1" x14ac:dyDescent="0.2">
      <c r="B105" s="4" t="s">
        <v>396</v>
      </c>
      <c r="C105" s="15">
        <v>637781</v>
      </c>
      <c r="D105" s="22">
        <f t="shared" si="8"/>
        <v>2.0085061917165177E-5</v>
      </c>
      <c r="F105" s="4" t="s">
        <v>396</v>
      </c>
      <c r="G105" s="15">
        <v>706297</v>
      </c>
      <c r="H105" s="22">
        <f t="shared" si="10"/>
        <v>2.4246551338631136E-5</v>
      </c>
      <c r="J105" s="4" t="s">
        <v>396</v>
      </c>
      <c r="K105" s="15">
        <v>522215</v>
      </c>
      <c r="L105" s="22">
        <f t="shared" si="9"/>
        <v>1.82797083386006E-5</v>
      </c>
      <c r="N105" s="4" t="s">
        <v>405</v>
      </c>
      <c r="O105" s="15">
        <v>1183318</v>
      </c>
      <c r="P105" s="22" t="e">
        <f>O105/#REF!</f>
        <v>#REF!</v>
      </c>
      <c r="R105" s="4" t="s">
        <v>375</v>
      </c>
      <c r="S105" s="15">
        <v>1870658</v>
      </c>
      <c r="T105" s="22" t="e">
        <f>S105/#REF!</f>
        <v>#REF!</v>
      </c>
      <c r="V105" s="4" t="s">
        <v>371</v>
      </c>
      <c r="W105" s="15">
        <v>3087502</v>
      </c>
      <c r="X105" s="22">
        <f>W105/$W$126</f>
        <v>1.1404828936136843E-4</v>
      </c>
      <c r="Z105" s="4" t="s">
        <v>361</v>
      </c>
      <c r="AA105" s="15">
        <v>3217723</v>
      </c>
      <c r="AB105" s="22">
        <f>AA105/$AA$130</f>
        <v>1.2133135381124306E-4</v>
      </c>
      <c r="AD105" s="4" t="s">
        <v>422</v>
      </c>
      <c r="AE105" s="15">
        <v>3225588</v>
      </c>
      <c r="AF105" s="22">
        <f>AE105/$AE$135</f>
        <v>1.2309431850871574E-4</v>
      </c>
      <c r="AH105" s="4" t="s">
        <v>332</v>
      </c>
      <c r="AI105" s="15">
        <v>3486579</v>
      </c>
      <c r="AJ105" s="22">
        <f>AI105/$AI$133</f>
        <v>1.3311971517904694E-4</v>
      </c>
      <c r="AL105" s="4" t="s">
        <v>332</v>
      </c>
      <c r="AM105" s="15">
        <v>3184235</v>
      </c>
      <c r="AN105" s="22">
        <f>AM105/$AM$137</f>
        <v>1.2296951231087185E-4</v>
      </c>
      <c r="AP105" s="4" t="s">
        <v>369</v>
      </c>
      <c r="AQ105" s="15">
        <v>3195479</v>
      </c>
      <c r="AR105" s="22">
        <f>AQ105/$AQ$139</f>
        <v>1.2636534114565887E-4</v>
      </c>
      <c r="AT105" s="4" t="s">
        <v>340</v>
      </c>
      <c r="AU105" s="15">
        <v>6250781</v>
      </c>
      <c r="AV105" s="22">
        <f>AU105/$AU$153</f>
        <v>2.5058440729426828E-4</v>
      </c>
      <c r="AX105" s="4" t="s">
        <v>328</v>
      </c>
      <c r="AY105" s="15">
        <v>5093682</v>
      </c>
      <c r="AZ105" s="22">
        <f>AY105/$AY$151</f>
        <v>2.1045922380407586E-4</v>
      </c>
      <c r="BB105" s="4" t="s">
        <v>427</v>
      </c>
      <c r="BC105" s="15">
        <v>5100073</v>
      </c>
      <c r="BD105" s="22">
        <f>BC105/$BC$150</f>
        <v>2.1476317878327427E-4</v>
      </c>
      <c r="BF105" s="4" t="s">
        <v>425</v>
      </c>
      <c r="BG105" s="15">
        <v>540</v>
      </c>
      <c r="BH105" s="22">
        <f t="shared" si="7"/>
        <v>2.5334447548591938E-5</v>
      </c>
      <c r="BJ105" s="4" t="s">
        <v>428</v>
      </c>
      <c r="BK105" s="15">
        <v>588</v>
      </c>
      <c r="BL105" s="22" t="e">
        <f>BK105/#REF!</f>
        <v>#REF!</v>
      </c>
      <c r="BN105" s="4" t="s">
        <v>425</v>
      </c>
      <c r="BO105" s="15">
        <v>547</v>
      </c>
      <c r="BP105" s="22">
        <f>BO105/$BO$121</f>
        <v>2.6309053363706261E-5</v>
      </c>
      <c r="BR105" s="4" t="s">
        <v>407</v>
      </c>
      <c r="BS105" s="15">
        <v>871</v>
      </c>
      <c r="BT105" s="22">
        <f>BS105/$BS$125</f>
        <v>4.2640344992212137E-5</v>
      </c>
      <c r="BV105" s="4" t="s">
        <v>407</v>
      </c>
      <c r="BW105" s="15">
        <v>866</v>
      </c>
      <c r="BX105" s="22">
        <f>BW105/$BW$124</f>
        <v>4.4634309197734372E-5</v>
      </c>
      <c r="BZ105" s="4" t="s">
        <v>407</v>
      </c>
      <c r="CA105" s="15">
        <v>858</v>
      </c>
      <c r="CB105" s="22">
        <f>CA105/$CA$124</f>
        <v>4.6647385022622897E-5</v>
      </c>
      <c r="CD105" s="4" t="s">
        <v>414</v>
      </c>
      <c r="CE105" s="15">
        <v>1064</v>
      </c>
      <c r="CF105" s="22">
        <f>CE105/$CE$128</f>
        <v>6.042433671938671E-5</v>
      </c>
    </row>
    <row r="106" spans="2:84" s="3" customFormat="1" ht="12.75" customHeight="1" x14ac:dyDescent="0.2">
      <c r="B106" s="4" t="s">
        <v>547</v>
      </c>
      <c r="C106" s="15">
        <v>528070</v>
      </c>
      <c r="D106" s="22">
        <f t="shared" si="8"/>
        <v>1.6630032325512071E-5</v>
      </c>
      <c r="F106" s="4" t="s">
        <v>442</v>
      </c>
      <c r="G106" s="15">
        <v>332326</v>
      </c>
      <c r="H106" s="22">
        <f t="shared" si="10"/>
        <v>1.1408457660392061E-5</v>
      </c>
      <c r="J106" s="4" t="s">
        <v>143</v>
      </c>
      <c r="K106" s="15">
        <v>277537</v>
      </c>
      <c r="L106" s="22">
        <f t="shared" si="9"/>
        <v>9.7149553597085394E-6</v>
      </c>
      <c r="N106" s="4" t="s">
        <v>396</v>
      </c>
      <c r="O106" s="15">
        <v>939114</v>
      </c>
      <c r="P106" s="22" t="e">
        <f>O106/#REF!</f>
        <v>#REF!</v>
      </c>
      <c r="R106" s="4" t="s">
        <v>411</v>
      </c>
      <c r="S106" s="15">
        <v>1523894</v>
      </c>
      <c r="T106" s="22" t="e">
        <f>S106/#REF!</f>
        <v>#REF!</v>
      </c>
      <c r="V106" s="4" t="s">
        <v>364</v>
      </c>
      <c r="W106" s="15">
        <v>3017216</v>
      </c>
      <c r="X106" s="22">
        <f>W106/$W$126</f>
        <v>1.1145201636590053E-4</v>
      </c>
      <c r="Z106" s="4" t="s">
        <v>396</v>
      </c>
      <c r="AA106" s="15">
        <v>3076914</v>
      </c>
      <c r="AB106" s="22">
        <f>AA106/$AA$130</f>
        <v>1.1602183941276707E-4</v>
      </c>
      <c r="AD106" s="4" t="s">
        <v>421</v>
      </c>
      <c r="AE106" s="15">
        <v>2944787</v>
      </c>
      <c r="AF106" s="22">
        <f>AE106/$AE$135</f>
        <v>1.1237844043266701E-4</v>
      </c>
      <c r="AH106" s="4" t="s">
        <v>421</v>
      </c>
      <c r="AI106" s="15">
        <v>3196265</v>
      </c>
      <c r="AJ106" s="22">
        <f>AI106/$AI$133</f>
        <v>1.220353493888297E-4</v>
      </c>
      <c r="AL106" s="4" t="s">
        <v>389</v>
      </c>
      <c r="AM106" s="15">
        <v>3146208</v>
      </c>
      <c r="AN106" s="22">
        <f>AM106/$AM$137</f>
        <v>1.2150097696575897E-4</v>
      </c>
      <c r="AP106" s="4" t="s">
        <v>361</v>
      </c>
      <c r="AQ106" s="15">
        <v>3165789</v>
      </c>
      <c r="AR106" s="22">
        <f>AQ106/$AQ$139</f>
        <v>1.2519124894270131E-4</v>
      </c>
      <c r="AT106" s="4" t="s">
        <v>337</v>
      </c>
      <c r="AU106" s="15">
        <v>6195699</v>
      </c>
      <c r="AV106" s="22">
        <f>AU106/$AU$153</f>
        <v>2.4837625277364389E-4</v>
      </c>
      <c r="AX106" s="4" t="s">
        <v>397</v>
      </c>
      <c r="AY106" s="15">
        <v>5068258</v>
      </c>
      <c r="AZ106" s="22">
        <f>AY106/$AY$151</f>
        <v>2.0940876260410404E-4</v>
      </c>
      <c r="BB106" s="4" t="s">
        <v>429</v>
      </c>
      <c r="BC106" s="15">
        <v>5088503</v>
      </c>
      <c r="BD106" s="22">
        <f>BC106/$BC$150</f>
        <v>2.142759681142265E-4</v>
      </c>
      <c r="BF106" s="4" t="s">
        <v>430</v>
      </c>
      <c r="BG106" s="15">
        <v>490</v>
      </c>
      <c r="BH106" s="22">
        <f t="shared" si="7"/>
        <v>2.298866536816676E-5</v>
      </c>
      <c r="BJ106" s="4" t="s">
        <v>430</v>
      </c>
      <c r="BK106" s="15">
        <v>516</v>
      </c>
      <c r="BL106" s="22" t="e">
        <f>BK106/#REF!</f>
        <v>#REF!</v>
      </c>
      <c r="BN106" s="4" t="s">
        <v>430</v>
      </c>
      <c r="BO106" s="15">
        <v>544</v>
      </c>
      <c r="BP106" s="22">
        <f>BO106/$BO$121</f>
        <v>2.6164762394618295E-5</v>
      </c>
      <c r="BR106" s="4" t="s">
        <v>414</v>
      </c>
      <c r="BS106" s="15">
        <v>769</v>
      </c>
      <c r="BT106" s="22">
        <f>BS106/$BS$125</f>
        <v>3.7646871755466288E-5</v>
      </c>
      <c r="BV106" s="4" t="s">
        <v>414</v>
      </c>
      <c r="BW106" s="15">
        <v>807</v>
      </c>
      <c r="BX106" s="22">
        <f>BW106/$BW$124</f>
        <v>4.1593403605740923E-5</v>
      </c>
      <c r="BZ106" s="4" t="s">
        <v>414</v>
      </c>
      <c r="CA106" s="15">
        <v>698</v>
      </c>
      <c r="CB106" s="22">
        <f>CA106/$CA$124</f>
        <v>3.7948571964791118E-5</v>
      </c>
      <c r="CD106" s="4" t="s">
        <v>407</v>
      </c>
      <c r="CE106" s="15">
        <v>877</v>
      </c>
      <c r="CF106" s="22">
        <f>CE106/$CE$128</f>
        <v>4.98046459613742E-5</v>
      </c>
    </row>
    <row r="107" spans="2:84" s="3" customFormat="1" ht="12.75" customHeight="1" x14ac:dyDescent="0.2">
      <c r="B107" s="4" t="s">
        <v>548</v>
      </c>
      <c r="C107" s="15">
        <v>345538</v>
      </c>
      <c r="D107" s="22">
        <f t="shared" si="8"/>
        <v>1.0881716646832409E-5</v>
      </c>
      <c r="F107" s="4" t="s">
        <v>534</v>
      </c>
      <c r="G107" s="15">
        <v>137710</v>
      </c>
      <c r="H107" s="22">
        <f t="shared" si="10"/>
        <v>4.7274625049276633E-6</v>
      </c>
      <c r="J107" s="4" t="s">
        <v>431</v>
      </c>
      <c r="K107" s="15">
        <v>231413</v>
      </c>
      <c r="L107" s="22">
        <f t="shared" si="9"/>
        <v>8.1004225190019063E-6</v>
      </c>
      <c r="N107" s="4" t="s">
        <v>432</v>
      </c>
      <c r="O107" s="15">
        <v>885660</v>
      </c>
      <c r="P107" s="22" t="e">
        <f>O107/#REF!</f>
        <v>#REF!</v>
      </c>
      <c r="R107" s="4" t="s">
        <v>416</v>
      </c>
      <c r="S107" s="15">
        <v>1403716</v>
      </c>
      <c r="T107" s="22" t="e">
        <f>S107/#REF!</f>
        <v>#REF!</v>
      </c>
      <c r="V107" s="4" t="s">
        <v>369</v>
      </c>
      <c r="W107" s="15">
        <v>2881892</v>
      </c>
      <c r="X107" s="22">
        <f>W107/$W$126</f>
        <v>1.0645332463726754E-4</v>
      </c>
      <c r="Z107" s="4" t="s">
        <v>371</v>
      </c>
      <c r="AA107" s="15">
        <v>3001435</v>
      </c>
      <c r="AB107" s="22">
        <f>AA107/$AA$130</f>
        <v>1.1317573698122812E-4</v>
      </c>
      <c r="AD107" s="4" t="s">
        <v>369</v>
      </c>
      <c r="AE107" s="15">
        <v>2920798</v>
      </c>
      <c r="AF107" s="22">
        <f>AE107/$AE$135</f>
        <v>1.11462976459368E-4</v>
      </c>
      <c r="AH107" s="4" t="s">
        <v>361</v>
      </c>
      <c r="AI107" s="15">
        <v>3104011</v>
      </c>
      <c r="AJ107" s="22">
        <f>AI107/$AI$133</f>
        <v>1.1851303533711086E-4</v>
      </c>
      <c r="AL107" s="4" t="s">
        <v>433</v>
      </c>
      <c r="AM107" s="15">
        <v>3121112</v>
      </c>
      <c r="AN107" s="22">
        <f>AM107/$AM$137</f>
        <v>1.2053181392315889E-4</v>
      </c>
      <c r="AP107" s="4" t="s">
        <v>417</v>
      </c>
      <c r="AQ107" s="15">
        <v>2994555</v>
      </c>
      <c r="AR107" s="22">
        <f>AQ107/$AQ$139</f>
        <v>1.18419793763138E-4</v>
      </c>
      <c r="AT107" s="4" t="s">
        <v>390</v>
      </c>
      <c r="AU107" s="15">
        <v>5803032</v>
      </c>
      <c r="AV107" s="22">
        <f>AU107/$AU$153</f>
        <v>2.3263482342921182E-4</v>
      </c>
      <c r="AX107" s="4" t="s">
        <v>371</v>
      </c>
      <c r="AY107" s="15">
        <v>4869530</v>
      </c>
      <c r="AZ107" s="22">
        <f>AY107/$AY$151</f>
        <v>2.0119777875624381E-4</v>
      </c>
      <c r="BB107" s="4" t="s">
        <v>434</v>
      </c>
      <c r="BC107" s="15">
        <v>4889705</v>
      </c>
      <c r="BD107" s="22">
        <f>BC107/$BC$150</f>
        <v>2.0590461923044437E-4</v>
      </c>
      <c r="BF107" s="4" t="s">
        <v>435</v>
      </c>
      <c r="BG107" s="15">
        <v>473</v>
      </c>
      <c r="BH107" s="22">
        <f t="shared" si="7"/>
        <v>2.2191099426822198E-5</v>
      </c>
      <c r="BJ107" s="4" t="s">
        <v>435</v>
      </c>
      <c r="BK107" s="15">
        <v>491</v>
      </c>
      <c r="BL107" s="22" t="e">
        <f>BK107/#REF!</f>
        <v>#REF!</v>
      </c>
      <c r="BN107" s="4" t="s">
        <v>435</v>
      </c>
      <c r="BO107" s="15">
        <v>526</v>
      </c>
      <c r="BP107" s="22">
        <f>BO107/$BO$121</f>
        <v>2.5299016580090483E-5</v>
      </c>
      <c r="BR107" s="4" t="s">
        <v>192</v>
      </c>
      <c r="BS107" s="15">
        <v>596</v>
      </c>
      <c r="BT107" s="22">
        <f>BS107/$BS$125</f>
        <v>2.9177549500985576E-5</v>
      </c>
      <c r="BV107" s="4" t="s">
        <v>426</v>
      </c>
      <c r="BW107" s="15">
        <v>804</v>
      </c>
      <c r="BX107" s="22">
        <f>BW107/$BW$124</f>
        <v>4.1438781287503963E-5</v>
      </c>
      <c r="BZ107" s="4" t="s">
        <v>430</v>
      </c>
      <c r="CA107" s="15">
        <v>633</v>
      </c>
      <c r="CB107" s="22">
        <f>CA107/$CA$124</f>
        <v>3.441467916004696E-5</v>
      </c>
      <c r="CD107" s="4" t="s">
        <v>409</v>
      </c>
      <c r="CE107" s="15">
        <v>765</v>
      </c>
      <c r="CF107" s="22">
        <f>CE107/$CE$128</f>
        <v>4.3444189464596646E-5</v>
      </c>
    </row>
    <row r="108" spans="2:84" s="3" customFormat="1" ht="12.75" customHeight="1" x14ac:dyDescent="0.2">
      <c r="B108" s="4" t="s">
        <v>534</v>
      </c>
      <c r="C108" s="15">
        <v>291498</v>
      </c>
      <c r="D108" s="22">
        <f t="shared" si="8"/>
        <v>9.1798836571328007E-6</v>
      </c>
      <c r="F108" s="4" t="s">
        <v>459</v>
      </c>
      <c r="G108" s="15">
        <v>93071</v>
      </c>
      <c r="H108" s="22">
        <f t="shared" si="10"/>
        <v>3.1950451150687865E-6</v>
      </c>
      <c r="J108" s="4" t="s">
        <v>436</v>
      </c>
      <c r="K108" s="15">
        <v>199297</v>
      </c>
      <c r="L108" s="22">
        <f t="shared" si="9"/>
        <v>6.9762282446082236E-6</v>
      </c>
      <c r="N108" s="4" t="s">
        <v>437</v>
      </c>
      <c r="O108" s="15">
        <v>868987</v>
      </c>
      <c r="P108" s="22" t="e">
        <f>O108/#REF!</f>
        <v>#REF!</v>
      </c>
      <c r="R108" s="4" t="s">
        <v>404</v>
      </c>
      <c r="S108" s="15">
        <v>1395471</v>
      </c>
      <c r="T108" s="22" t="e">
        <f>S108/#REF!</f>
        <v>#REF!</v>
      </c>
      <c r="V108" s="4" t="s">
        <v>421</v>
      </c>
      <c r="W108" s="15">
        <v>2692467</v>
      </c>
      <c r="X108" s="22">
        <f>W108/$W$126</f>
        <v>9.9456212663808985E-5</v>
      </c>
      <c r="Z108" s="4" t="s">
        <v>364</v>
      </c>
      <c r="AA108" s="15">
        <v>2969347</v>
      </c>
      <c r="AB108" s="22">
        <f>AA108/$AA$130</f>
        <v>1.1196578805737881E-4</v>
      </c>
      <c r="AD108" s="4" t="s">
        <v>364</v>
      </c>
      <c r="AE108" s="15">
        <v>2886005</v>
      </c>
      <c r="AF108" s="22">
        <f>AE108/$AE$135</f>
        <v>1.1013521214976809E-4</v>
      </c>
      <c r="AH108" s="4" t="s">
        <v>369</v>
      </c>
      <c r="AI108" s="15">
        <v>2958717</v>
      </c>
      <c r="AJ108" s="22">
        <f>AI108/$AI$133</f>
        <v>1.1296562169834793E-4</v>
      </c>
      <c r="AL108" s="4" t="s">
        <v>369</v>
      </c>
      <c r="AM108" s="15">
        <v>3094820</v>
      </c>
      <c r="AN108" s="22">
        <f>AM108/$AM$137</f>
        <v>1.1951646348021814E-4</v>
      </c>
      <c r="AP108" s="4" t="s">
        <v>422</v>
      </c>
      <c r="AQ108" s="15">
        <v>2878914</v>
      </c>
      <c r="AR108" s="22">
        <f>AQ108/$AQ$139</f>
        <v>1.138467659274285E-4</v>
      </c>
      <c r="AT108" s="4" t="s">
        <v>371</v>
      </c>
      <c r="AU108" s="15">
        <v>5213223</v>
      </c>
      <c r="AV108" s="22">
        <f>AU108/$AU$153</f>
        <v>2.0899026786378328E-4</v>
      </c>
      <c r="AX108" s="4" t="s">
        <v>438</v>
      </c>
      <c r="AY108" s="15">
        <v>4617141</v>
      </c>
      <c r="AZ108" s="22">
        <f>AY108/$AY$151</f>
        <v>1.9076964581887416E-4</v>
      </c>
      <c r="BB108" s="4" t="s">
        <v>438</v>
      </c>
      <c r="BC108" s="15">
        <v>4554730</v>
      </c>
      <c r="BD108" s="22">
        <f>BC108/$BC$150</f>
        <v>1.9179888078063644E-4</v>
      </c>
      <c r="BF108" s="4" t="s">
        <v>439</v>
      </c>
      <c r="BG108" s="15">
        <v>466</v>
      </c>
      <c r="BH108" s="22">
        <f t="shared" si="7"/>
        <v>2.1862689921562675E-5</v>
      </c>
      <c r="BJ108" s="4" t="s">
        <v>440</v>
      </c>
      <c r="BK108" s="15">
        <v>409</v>
      </c>
      <c r="BL108" s="22" t="e">
        <f>BK108/#REF!</f>
        <v>#REF!</v>
      </c>
      <c r="BN108" s="4" t="s">
        <v>147</v>
      </c>
      <c r="BO108" s="15">
        <v>465</v>
      </c>
      <c r="BP108" s="22">
        <f>BO108/$BO$121</f>
        <v>2.2365100208635122E-5</v>
      </c>
      <c r="BR108" s="4" t="s">
        <v>386</v>
      </c>
      <c r="BS108" s="15">
        <v>589</v>
      </c>
      <c r="BT108" s="22">
        <f>BS108/$BS$125</f>
        <v>2.8834860161208897E-5</v>
      </c>
      <c r="BV108" s="4" t="s">
        <v>430</v>
      </c>
      <c r="BW108" s="15">
        <v>598</v>
      </c>
      <c r="BX108" s="22">
        <f>BW108/$BW$124</f>
        <v>3.0821382101899717E-5</v>
      </c>
      <c r="BZ108" s="4" t="s">
        <v>435</v>
      </c>
      <c r="CA108" s="15">
        <v>616</v>
      </c>
      <c r="CB108" s="22">
        <f>CA108/$CA$124</f>
        <v>3.3490430272652332E-5</v>
      </c>
      <c r="CD108" s="4" t="s">
        <v>441</v>
      </c>
      <c r="CE108" s="15">
        <v>719</v>
      </c>
      <c r="CF108" s="22">
        <f>CE108/$CE$128</f>
        <v>4.0831859117705873E-5</v>
      </c>
    </row>
    <row r="109" spans="2:84" s="3" customFormat="1" ht="12.75" customHeight="1" x14ac:dyDescent="0.2">
      <c r="B109" s="4" t="s">
        <v>549</v>
      </c>
      <c r="C109" s="15">
        <v>140734</v>
      </c>
      <c r="D109" s="22">
        <f t="shared" si="8"/>
        <v>4.4320089558176304E-6</v>
      </c>
      <c r="F109" s="4" t="s">
        <v>420</v>
      </c>
      <c r="G109" s="15">
        <v>37488</v>
      </c>
      <c r="H109" s="22">
        <f t="shared" si="10"/>
        <v>1.2869298844290774E-6</v>
      </c>
      <c r="J109" s="4" t="s">
        <v>442</v>
      </c>
      <c r="K109" s="15">
        <v>105194</v>
      </c>
      <c r="L109" s="22">
        <f t="shared" si="9"/>
        <v>3.6822298075902671E-6</v>
      </c>
      <c r="N109" s="4" t="s">
        <v>324</v>
      </c>
      <c r="O109" s="15">
        <v>794176</v>
      </c>
      <c r="P109" s="22" t="e">
        <f>O109/#REF!</f>
        <v>#REF!</v>
      </c>
      <c r="R109" s="4" t="s">
        <v>403</v>
      </c>
      <c r="S109" s="15">
        <v>1318357</v>
      </c>
      <c r="T109" s="22" t="e">
        <f>S109/#REF!</f>
        <v>#REF!</v>
      </c>
      <c r="V109" s="4" t="s">
        <v>366</v>
      </c>
      <c r="W109" s="15">
        <v>2557171</v>
      </c>
      <c r="X109" s="22">
        <f>W109/$W$126</f>
        <v>9.4458555218587668E-5</v>
      </c>
      <c r="Z109" s="4" t="s">
        <v>369</v>
      </c>
      <c r="AA109" s="15">
        <v>2887877</v>
      </c>
      <c r="AB109" s="22">
        <f>AA109/$AA$130</f>
        <v>1.0889378173644877E-4</v>
      </c>
      <c r="AD109" s="4" t="s">
        <v>365</v>
      </c>
      <c r="AE109" s="15">
        <v>2844869</v>
      </c>
      <c r="AF109" s="22">
        <f>AE109/$AE$135</f>
        <v>1.085653873965217E-4</v>
      </c>
      <c r="AH109" s="4" t="s">
        <v>364</v>
      </c>
      <c r="AI109" s="15">
        <v>2821664</v>
      </c>
      <c r="AJ109" s="22">
        <f>AI109/$AI$133</f>
        <v>1.0773285447166701E-4</v>
      </c>
      <c r="AL109" s="4" t="s">
        <v>361</v>
      </c>
      <c r="AM109" s="15">
        <v>3071235</v>
      </c>
      <c r="AN109" s="22">
        <f>AM109/$AM$137</f>
        <v>1.1860565257968728E-4</v>
      </c>
      <c r="AP109" s="4" t="s">
        <v>364</v>
      </c>
      <c r="AQ109" s="15">
        <v>2716888</v>
      </c>
      <c r="AR109" s="22">
        <f>AQ109/$AQ$139</f>
        <v>1.0743944146544127E-4</v>
      </c>
      <c r="AT109" s="4" t="s">
        <v>328</v>
      </c>
      <c r="AU109" s="15">
        <v>5044551</v>
      </c>
      <c r="AV109" s="22">
        <f>AU109/$AU$153</f>
        <v>2.0222846111561232E-4</v>
      </c>
      <c r="AX109" s="4" t="s">
        <v>418</v>
      </c>
      <c r="AY109" s="15">
        <v>4518373</v>
      </c>
      <c r="AZ109" s="22">
        <f>AY109/$AY$151</f>
        <v>1.8668877924403086E-4</v>
      </c>
      <c r="BB109" s="4" t="s">
        <v>443</v>
      </c>
      <c r="BC109" s="15">
        <v>3210849</v>
      </c>
      <c r="BD109" s="22">
        <f>BC109/$BC$150</f>
        <v>1.3520828777021377E-4</v>
      </c>
      <c r="BF109" s="4" t="s">
        <v>428</v>
      </c>
      <c r="BG109" s="15">
        <v>460</v>
      </c>
      <c r="BH109" s="22">
        <f t="shared" si="7"/>
        <v>2.1581196059911652E-5</v>
      </c>
      <c r="BJ109" s="4" t="s">
        <v>444</v>
      </c>
      <c r="BK109" s="15">
        <v>349</v>
      </c>
      <c r="BL109" s="22" t="e">
        <f>BK109/#REF!</f>
        <v>#REF!</v>
      </c>
      <c r="BN109" s="4" t="s">
        <v>440</v>
      </c>
      <c r="BO109" s="15">
        <v>387</v>
      </c>
      <c r="BP109" s="22">
        <f>BO109/$BO$121</f>
        <v>1.8613535012347941E-5</v>
      </c>
      <c r="BR109" s="4" t="s">
        <v>400</v>
      </c>
      <c r="BS109" s="15">
        <v>587</v>
      </c>
      <c r="BT109" s="22">
        <f>BS109/$BS$125</f>
        <v>2.8736948921272706E-5</v>
      </c>
      <c r="BV109" s="4" t="s">
        <v>435</v>
      </c>
      <c r="BW109" s="15">
        <v>592</v>
      </c>
      <c r="BX109" s="22">
        <f>BW109/$BW$124</f>
        <v>3.0512137465425804E-5</v>
      </c>
      <c r="BZ109" s="4" t="s">
        <v>276</v>
      </c>
      <c r="CA109" s="15">
        <v>569</v>
      </c>
      <c r="CB109" s="22">
        <f>CA109/$CA$124</f>
        <v>3.0935153936914249E-5</v>
      </c>
      <c r="CD109" s="4" t="s">
        <v>426</v>
      </c>
      <c r="CE109" s="15">
        <v>679</v>
      </c>
      <c r="CF109" s="22">
        <f>CE109/$CE$128</f>
        <v>3.8560267511713888E-5</v>
      </c>
    </row>
    <row r="110" spans="2:84" s="3" customFormat="1" ht="12.75" customHeight="1" x14ac:dyDescent="0.2">
      <c r="B110" s="4" t="s">
        <v>143</v>
      </c>
      <c r="C110" s="15">
        <v>25133</v>
      </c>
      <c r="D110" s="22">
        <f t="shared" si="8"/>
        <v>7.9149090544263994E-7</v>
      </c>
      <c r="F110" s="4" t="s">
        <v>537</v>
      </c>
      <c r="G110" s="15">
        <v>30883</v>
      </c>
      <c r="H110" s="22">
        <f t="shared" si="10"/>
        <v>1.060186076099637E-6</v>
      </c>
      <c r="J110" s="4" t="s">
        <v>445</v>
      </c>
      <c r="K110" s="15">
        <v>1049</v>
      </c>
      <c r="L110" s="22">
        <f t="shared" si="9"/>
        <v>3.6719385784000898E-8</v>
      </c>
      <c r="N110" s="4" t="s">
        <v>446</v>
      </c>
      <c r="O110" s="15">
        <v>782942</v>
      </c>
      <c r="P110" s="22" t="e">
        <f>O110/#REF!</f>
        <v>#REF!</v>
      </c>
      <c r="R110" s="4" t="s">
        <v>446</v>
      </c>
      <c r="S110" s="15">
        <v>852205</v>
      </c>
      <c r="T110" s="22" t="e">
        <f>S110/#REF!</f>
        <v>#REF!</v>
      </c>
      <c r="V110" s="4" t="s">
        <v>405</v>
      </c>
      <c r="W110" s="15">
        <v>2425960</v>
      </c>
      <c r="X110" s="22">
        <f>W110/$W$126</f>
        <v>8.9611792335391314E-5</v>
      </c>
      <c r="Z110" s="4" t="s">
        <v>348</v>
      </c>
      <c r="AA110" s="15">
        <v>2843120</v>
      </c>
      <c r="AB110" s="22">
        <f>AA110/$AA$130</f>
        <v>1.0720612018120309E-4</v>
      </c>
      <c r="AD110" s="4" t="s">
        <v>348</v>
      </c>
      <c r="AE110" s="15">
        <v>2711655</v>
      </c>
      <c r="AF110" s="22">
        <f>AE110/$AE$135</f>
        <v>1.0348169829989186E-4</v>
      </c>
      <c r="AH110" s="4" t="s">
        <v>422</v>
      </c>
      <c r="AI110" s="15">
        <v>2624529</v>
      </c>
      <c r="AJ110" s="22">
        <f>AI110/$AI$133</f>
        <v>1.002061197979879E-4</v>
      </c>
      <c r="AL110" s="4" t="s">
        <v>364</v>
      </c>
      <c r="AM110" s="15">
        <v>2791596</v>
      </c>
      <c r="AN110" s="22">
        <f>AM110/$AM$137</f>
        <v>1.0780649000120299E-4</v>
      </c>
      <c r="AP110" s="4" t="s">
        <v>389</v>
      </c>
      <c r="AQ110" s="15">
        <v>2456580</v>
      </c>
      <c r="AR110" s="22">
        <f>AQ110/$AQ$139</f>
        <v>9.714555149684997E-5</v>
      </c>
      <c r="AT110" s="4" t="s">
        <v>391</v>
      </c>
      <c r="AU110" s="15">
        <v>4861592</v>
      </c>
      <c r="AV110" s="22">
        <f>AU110/$AU$153</f>
        <v>1.9489391002925174E-4</v>
      </c>
      <c r="AX110" s="4" t="s">
        <v>447</v>
      </c>
      <c r="AY110" s="15">
        <v>3394429</v>
      </c>
      <c r="AZ110" s="22">
        <f>AY110/$AY$151</f>
        <v>1.4024999844867531E-4</v>
      </c>
      <c r="BB110" s="4" t="s">
        <v>448</v>
      </c>
      <c r="BC110" s="15">
        <v>3038665</v>
      </c>
      <c r="BD110" s="22">
        <f>BC110/$BC$150</f>
        <v>1.279576497547149E-4</v>
      </c>
      <c r="BF110" s="4" t="s">
        <v>440</v>
      </c>
      <c r="BG110" s="15">
        <v>453</v>
      </c>
      <c r="BH110" s="22">
        <f t="shared" si="7"/>
        <v>2.1252786554652128E-5</v>
      </c>
      <c r="BJ110" s="4" t="s">
        <v>439</v>
      </c>
      <c r="BK110" s="15">
        <v>319</v>
      </c>
      <c r="BL110" s="22" t="e">
        <f>BK110/#REF!</f>
        <v>#REF!</v>
      </c>
      <c r="BN110" s="4" t="s">
        <v>444</v>
      </c>
      <c r="BO110" s="15">
        <v>369</v>
      </c>
      <c r="BP110" s="22">
        <f>BO110/$BO$121</f>
        <v>1.774778919782013E-5</v>
      </c>
      <c r="BR110" s="4" t="s">
        <v>435</v>
      </c>
      <c r="BS110" s="15">
        <v>562</v>
      </c>
      <c r="BT110" s="22">
        <f>BS110/$BS$125</f>
        <v>2.7513058422070291E-5</v>
      </c>
      <c r="BV110" s="4" t="s">
        <v>439</v>
      </c>
      <c r="BW110" s="15">
        <v>538</v>
      </c>
      <c r="BX110" s="22">
        <f>BW110/$BW$124</f>
        <v>2.7728935737160614E-5</v>
      </c>
      <c r="BZ110" s="4" t="s">
        <v>363</v>
      </c>
      <c r="CA110" s="15">
        <v>489</v>
      </c>
      <c r="CB110" s="22">
        <f>CA110/$CA$124</f>
        <v>2.6585747407998363E-5</v>
      </c>
      <c r="CD110" s="4" t="s">
        <v>430</v>
      </c>
      <c r="CE110" s="15">
        <v>646</v>
      </c>
      <c r="CF110" s="22">
        <f>CE110/$CE$128</f>
        <v>3.6686204436770505E-5</v>
      </c>
    </row>
    <row r="111" spans="2:84" s="3" customFormat="1" ht="12.75" customHeight="1" x14ac:dyDescent="0.2">
      <c r="B111" s="4" t="s">
        <v>550</v>
      </c>
      <c r="C111" s="15">
        <v>16070</v>
      </c>
      <c r="D111" s="22">
        <f t="shared" si="8"/>
        <v>5.0607801895767419E-7</v>
      </c>
      <c r="F111" s="4" t="s">
        <v>422</v>
      </c>
      <c r="G111" s="15">
        <v>17650</v>
      </c>
      <c r="H111" s="22">
        <f t="shared" si="10"/>
        <v>6.0590888978268285E-7</v>
      </c>
      <c r="J111" s="4" t="s">
        <v>449</v>
      </c>
      <c r="K111" s="15">
        <v>-4240</v>
      </c>
      <c r="L111" s="22">
        <f t="shared" si="9"/>
        <v>-1.4841772709643832E-7</v>
      </c>
      <c r="N111" s="4" t="s">
        <v>410</v>
      </c>
      <c r="O111" s="15">
        <v>605073</v>
      </c>
      <c r="P111" s="22" t="e">
        <f>O111/#REF!</f>
        <v>#REF!</v>
      </c>
      <c r="R111" s="4" t="s">
        <v>432</v>
      </c>
      <c r="S111" s="15">
        <v>720436</v>
      </c>
      <c r="T111" s="22" t="e">
        <f>S111/#REF!</f>
        <v>#REF!</v>
      </c>
      <c r="V111" s="4" t="s">
        <v>375</v>
      </c>
      <c r="W111" s="15">
        <v>2323936</v>
      </c>
      <c r="X111" s="22">
        <f>W111/$W$126</f>
        <v>8.5843159092787987E-5</v>
      </c>
      <c r="Z111" s="4" t="s">
        <v>405</v>
      </c>
      <c r="AA111" s="15">
        <v>2667616</v>
      </c>
      <c r="AB111" s="22">
        <f>AA111/$AA$130</f>
        <v>1.005883541648964E-4</v>
      </c>
      <c r="AD111" s="4" t="s">
        <v>405</v>
      </c>
      <c r="AE111" s="15">
        <v>2572005</v>
      </c>
      <c r="AF111" s="22">
        <f>AE111/$AE$135</f>
        <v>9.8152399710071294E-5</v>
      </c>
      <c r="AH111" s="4" t="s">
        <v>405</v>
      </c>
      <c r="AI111" s="15">
        <v>2042587</v>
      </c>
      <c r="AJ111" s="22">
        <f>AI111/$AI$133</f>
        <v>7.7987218895204707E-5</v>
      </c>
      <c r="AL111" s="4" t="s">
        <v>299</v>
      </c>
      <c r="AM111" s="15">
        <v>2473377</v>
      </c>
      <c r="AN111" s="22">
        <f>AM111/$AM$137</f>
        <v>9.5517436197682412E-5</v>
      </c>
      <c r="AP111" s="4" t="s">
        <v>332</v>
      </c>
      <c r="AQ111" s="15">
        <v>2329893</v>
      </c>
      <c r="AR111" s="22">
        <f>AQ111/$AQ$139</f>
        <v>9.2135709162188999E-5</v>
      </c>
      <c r="AT111" s="4" t="s">
        <v>397</v>
      </c>
      <c r="AU111" s="15">
        <v>4801675</v>
      </c>
      <c r="AV111" s="22">
        <f>AU111/$AU$153</f>
        <v>1.92491927631876E-4</v>
      </c>
      <c r="AX111" s="4" t="s">
        <v>448</v>
      </c>
      <c r="AY111" s="15">
        <v>3022123</v>
      </c>
      <c r="AZ111" s="22">
        <f>AY111/$AY$151</f>
        <v>1.248671709031787E-4</v>
      </c>
      <c r="BB111" s="4" t="s">
        <v>450</v>
      </c>
      <c r="BC111" s="15">
        <v>2752088</v>
      </c>
      <c r="BD111" s="22">
        <f>BC111/$BC$150</f>
        <v>1.1588994258931269E-4</v>
      </c>
      <c r="BF111" s="4" t="s">
        <v>291</v>
      </c>
      <c r="BG111" s="15">
        <v>368</v>
      </c>
      <c r="BH111" s="22">
        <f t="shared" si="7"/>
        <v>1.7264956847929323E-5</v>
      </c>
      <c r="BJ111" s="4" t="s">
        <v>147</v>
      </c>
      <c r="BK111" s="15">
        <v>254</v>
      </c>
      <c r="BL111" s="22" t="e">
        <f>BK111/#REF!</f>
        <v>#REF!</v>
      </c>
      <c r="BN111" s="4" t="s">
        <v>439</v>
      </c>
      <c r="BO111" s="15">
        <v>361</v>
      </c>
      <c r="BP111" s="22">
        <f>BO111/$BO$121</f>
        <v>1.7363013280252213E-5</v>
      </c>
      <c r="BR111" s="4" t="s">
        <v>430</v>
      </c>
      <c r="BS111" s="15">
        <v>551</v>
      </c>
      <c r="BT111" s="22">
        <f>BS111/$BS$125</f>
        <v>2.6974546602421226E-5</v>
      </c>
      <c r="BV111" s="4" t="s">
        <v>425</v>
      </c>
      <c r="BW111" s="15">
        <v>471</v>
      </c>
      <c r="BX111" s="22">
        <f>BW111/$BW$124</f>
        <v>2.4275703963201951E-5</v>
      </c>
      <c r="BZ111" s="4" t="s">
        <v>439</v>
      </c>
      <c r="CA111" s="15">
        <v>472</v>
      </c>
      <c r="CB111" s="22">
        <f>CA111/$CA$124</f>
        <v>2.5661498520603738E-5</v>
      </c>
      <c r="CD111" s="4" t="s">
        <v>435</v>
      </c>
      <c r="CE111" s="15">
        <v>621</v>
      </c>
      <c r="CF111" s="22">
        <f>CE111/$CE$128</f>
        <v>3.5266459683025515E-5</v>
      </c>
    </row>
    <row r="112" spans="2:84" s="3" customFormat="1" ht="12.75" customHeight="1" x14ac:dyDescent="0.2">
      <c r="B112" s="4" t="s">
        <v>551</v>
      </c>
      <c r="C112" s="15">
        <v>13546</v>
      </c>
      <c r="D112" s="22">
        <f t="shared" si="8"/>
        <v>4.2659196296208176E-7</v>
      </c>
      <c r="F112" s="4" t="s">
        <v>536</v>
      </c>
      <c r="G112" s="15">
        <v>15644</v>
      </c>
      <c r="H112" s="22">
        <f t="shared" si="10"/>
        <v>5.3704468395242438E-7</v>
      </c>
      <c r="J112" s="4" t="s">
        <v>422</v>
      </c>
      <c r="K112" s="15">
        <v>-13867</v>
      </c>
      <c r="L112" s="22">
        <f t="shared" si="9"/>
        <v>-4.8540297680337511E-7</v>
      </c>
      <c r="N112" s="4" t="s">
        <v>451</v>
      </c>
      <c r="O112" s="15">
        <v>464725</v>
      </c>
      <c r="P112" s="22" t="e">
        <f>O112/#REF!</f>
        <v>#REF!</v>
      </c>
      <c r="R112" s="4" t="s">
        <v>410</v>
      </c>
      <c r="S112" s="15">
        <v>576424</v>
      </c>
      <c r="T112" s="22" t="e">
        <f>S112/#REF!</f>
        <v>#REF!</v>
      </c>
      <c r="V112" s="4" t="s">
        <v>373</v>
      </c>
      <c r="W112" s="15">
        <v>2194701</v>
      </c>
      <c r="X112" s="22">
        <f>W112/$W$126</f>
        <v>8.1069387067501388E-5</v>
      </c>
      <c r="Z112" s="4" t="s">
        <v>373</v>
      </c>
      <c r="AA112" s="15">
        <v>2164507</v>
      </c>
      <c r="AB112" s="22">
        <f>AA112/$AA$130</f>
        <v>8.1617517929266208E-5</v>
      </c>
      <c r="AD112" s="4" t="s">
        <v>396</v>
      </c>
      <c r="AE112" s="15">
        <v>2144303</v>
      </c>
      <c r="AF112" s="22">
        <f>AE112/$AE$135</f>
        <v>8.1830511665220319E-5</v>
      </c>
      <c r="AH112" s="4" t="s">
        <v>373</v>
      </c>
      <c r="AI112" s="15">
        <v>1992621</v>
      </c>
      <c r="AJ112" s="22">
        <f>AI112/$AI$133</f>
        <v>7.6079486505192538E-5</v>
      </c>
      <c r="AL112" s="4" t="s">
        <v>396</v>
      </c>
      <c r="AM112" s="15">
        <v>1804176</v>
      </c>
      <c r="AN112" s="22">
        <f>AM112/$AM$137</f>
        <v>6.9674079596191709E-5</v>
      </c>
      <c r="AP112" s="4" t="s">
        <v>452</v>
      </c>
      <c r="AQ112" s="15">
        <v>2227795</v>
      </c>
      <c r="AR112" s="22">
        <f>AQ112/$AQ$139</f>
        <v>8.8098239787397467E-5</v>
      </c>
      <c r="AT112" s="4" t="s">
        <v>438</v>
      </c>
      <c r="AU112" s="15">
        <v>4748398</v>
      </c>
      <c r="AV112" s="22">
        <f>AU112/$AU$153</f>
        <v>1.9035613284600577E-4</v>
      </c>
      <c r="AX112" s="4" t="s">
        <v>452</v>
      </c>
      <c r="AY112" s="15">
        <v>2701570</v>
      </c>
      <c r="AZ112" s="22">
        <f>AY112/$AY$151</f>
        <v>1.1162265827595386E-4</v>
      </c>
      <c r="BB112" s="4" t="s">
        <v>453</v>
      </c>
      <c r="BC112" s="15">
        <v>2682740</v>
      </c>
      <c r="BD112" s="22">
        <f>BC112/$BC$150</f>
        <v>1.1296971048238745E-4</v>
      </c>
      <c r="BF112" s="4" t="s">
        <v>444</v>
      </c>
      <c r="BG112" s="15">
        <v>352</v>
      </c>
      <c r="BH112" s="22">
        <f t="shared" si="7"/>
        <v>1.6514306550193265E-5</v>
      </c>
      <c r="BJ112" s="4" t="s">
        <v>454</v>
      </c>
      <c r="BK112" s="15">
        <v>198</v>
      </c>
      <c r="BL112" s="22" t="e">
        <f>BK112/#REF!</f>
        <v>#REF!</v>
      </c>
      <c r="BN112" s="4" t="s">
        <v>358</v>
      </c>
      <c r="BO112" s="15">
        <v>275</v>
      </c>
      <c r="BP112" s="22">
        <f>BO112/$BO$121</f>
        <v>1.3226672166397115E-5</v>
      </c>
      <c r="BR112" s="4" t="s">
        <v>317</v>
      </c>
      <c r="BS112" s="15">
        <v>527</v>
      </c>
      <c r="BT112" s="22">
        <f>BS112/$BS$125</f>
        <v>2.5799611723186908E-5</v>
      </c>
      <c r="BV112" s="4" t="s">
        <v>444</v>
      </c>
      <c r="BW112" s="15">
        <v>395</v>
      </c>
      <c r="BX112" s="22">
        <f>BW112/$BW$124</f>
        <v>2.0358605234532421E-5</v>
      </c>
      <c r="BZ112" s="4" t="s">
        <v>444</v>
      </c>
      <c r="CA112" s="15">
        <v>395</v>
      </c>
      <c r="CB112" s="22">
        <f>CA112/$CA$124</f>
        <v>2.1475194736522196E-5</v>
      </c>
      <c r="CD112" s="4" t="s">
        <v>455</v>
      </c>
      <c r="CE112" s="15">
        <v>435</v>
      </c>
      <c r="CF112" s="22">
        <f>CE112/$CE$128</f>
        <v>2.4703558715162799E-5</v>
      </c>
    </row>
    <row r="113" spans="2:84" s="3" customFormat="1" ht="12.75" customHeight="1" x14ac:dyDescent="0.2">
      <c r="B113" s="4" t="s">
        <v>422</v>
      </c>
      <c r="C113" s="15">
        <v>13451</v>
      </c>
      <c r="D113" s="22">
        <f t="shared" si="8"/>
        <v>4.2360021362785781E-7</v>
      </c>
      <c r="F113" s="4" t="s">
        <v>445</v>
      </c>
      <c r="G113" s="15">
        <v>1022</v>
      </c>
      <c r="H113" s="22">
        <f t="shared" si="10"/>
        <v>3.5084356110929287E-8</v>
      </c>
      <c r="J113" s="4" t="s">
        <v>166</v>
      </c>
      <c r="K113" s="15">
        <v>-15377</v>
      </c>
      <c r="L113" s="22">
        <f t="shared" si="9"/>
        <v>-5.3825928999102168E-7</v>
      </c>
      <c r="N113" s="4" t="s">
        <v>421</v>
      </c>
      <c r="O113" s="15">
        <v>449837</v>
      </c>
      <c r="P113" s="22" t="e">
        <f>O113/#REF!</f>
        <v>#REF!</v>
      </c>
      <c r="R113" s="4" t="s">
        <v>437</v>
      </c>
      <c r="S113" s="15">
        <v>521047</v>
      </c>
      <c r="T113" s="22" t="e">
        <f>S113/#REF!</f>
        <v>#REF!</v>
      </c>
      <c r="V113" s="4" t="s">
        <v>382</v>
      </c>
      <c r="W113" s="15">
        <v>1880846</v>
      </c>
      <c r="X113" s="22">
        <f>W113/$W$126</f>
        <v>6.9475993489938586E-5</v>
      </c>
      <c r="Z113" s="4" t="s">
        <v>446</v>
      </c>
      <c r="AA113" s="15">
        <v>2141457</v>
      </c>
      <c r="AB113" s="22">
        <f>AA113/$AA$130</f>
        <v>8.0748366760769372E-5</v>
      </c>
      <c r="AD113" s="4" t="s">
        <v>373</v>
      </c>
      <c r="AE113" s="15">
        <v>2137980</v>
      </c>
      <c r="AF113" s="22">
        <f>AE113/$AE$135</f>
        <v>8.1589214458034956E-5</v>
      </c>
      <c r="AH113" s="4" t="s">
        <v>375</v>
      </c>
      <c r="AI113" s="15">
        <v>1916277</v>
      </c>
      <c r="AJ113" s="22">
        <f>AI113/$AI$133</f>
        <v>7.3164625968365703E-5</v>
      </c>
      <c r="AL113" s="4" t="s">
        <v>373</v>
      </c>
      <c r="AM113" s="15">
        <v>1790389</v>
      </c>
      <c r="AN113" s="22">
        <f>AM113/$AM$137</f>
        <v>6.9141650090759484E-5</v>
      </c>
      <c r="AP113" s="4" t="s">
        <v>373</v>
      </c>
      <c r="AQ113" s="15">
        <v>1817661</v>
      </c>
      <c r="AR113" s="22">
        <f>AQ113/$AQ$139</f>
        <v>7.1879474830583904E-5</v>
      </c>
      <c r="AT113" s="4" t="s">
        <v>332</v>
      </c>
      <c r="AU113" s="15">
        <v>4474421</v>
      </c>
      <c r="AV113" s="22">
        <f>AU113/$AU$153</f>
        <v>1.7937280705723445E-4</v>
      </c>
      <c r="AX113" s="4" t="s">
        <v>456</v>
      </c>
      <c r="AY113" s="15">
        <v>2650715</v>
      </c>
      <c r="AZ113" s="22">
        <f>AY113/$AY$151</f>
        <v>1.0952144665211156E-4</v>
      </c>
      <c r="BB113" s="4" t="s">
        <v>457</v>
      </c>
      <c r="BC113" s="15">
        <v>2578340</v>
      </c>
      <c r="BD113" s="22">
        <f>BC113/$BC$150</f>
        <v>1.0857344480835223E-4</v>
      </c>
      <c r="BF113" s="4" t="s">
        <v>454</v>
      </c>
      <c r="BG113" s="15">
        <v>211</v>
      </c>
      <c r="BH113" s="22">
        <f t="shared" si="7"/>
        <v>9.8992008013942581E-6</v>
      </c>
      <c r="BJ113" s="4" t="s">
        <v>458</v>
      </c>
      <c r="BK113" s="15">
        <v>198</v>
      </c>
      <c r="BL113" s="22" t="e">
        <f>BK113/#REF!</f>
        <v>#REF!</v>
      </c>
      <c r="BN113" s="4" t="s">
        <v>342</v>
      </c>
      <c r="BO113" s="15">
        <v>258</v>
      </c>
      <c r="BP113" s="22">
        <f>BO113/$BO$121</f>
        <v>1.2409023341565293E-5</v>
      </c>
      <c r="BR113" s="4" t="s">
        <v>425</v>
      </c>
      <c r="BS113" s="15">
        <v>507</v>
      </c>
      <c r="BT113" s="22">
        <f>BS113/$BS$125</f>
        <v>2.4820499323824976E-5</v>
      </c>
      <c r="BV113" s="4" t="s">
        <v>440</v>
      </c>
      <c r="BW113" s="15">
        <v>355</v>
      </c>
      <c r="BX113" s="22">
        <f>BW113/$BW$124</f>
        <v>1.8296974324706353E-5</v>
      </c>
      <c r="BZ113" s="4" t="s">
        <v>425</v>
      </c>
      <c r="CA113" s="15">
        <v>361</v>
      </c>
      <c r="CB113" s="22">
        <f>CA113/$CA$124</f>
        <v>1.9626696961732943E-5</v>
      </c>
      <c r="CD113" s="4" t="s">
        <v>439</v>
      </c>
      <c r="CE113" s="15">
        <v>406</v>
      </c>
      <c r="CF113" s="22">
        <f>CE113/$CE$128</f>
        <v>2.3056654800818613E-5</v>
      </c>
    </row>
    <row r="114" spans="2:84" s="3" customFormat="1" ht="12.75" customHeight="1" x14ac:dyDescent="0.2">
      <c r="B114" s="4" t="s">
        <v>552</v>
      </c>
      <c r="C114" s="15">
        <v>8950</v>
      </c>
      <c r="D114" s="22">
        <f t="shared" si="8"/>
        <v>2.8185427938215205E-7</v>
      </c>
      <c r="F114" s="4" t="s">
        <v>415</v>
      </c>
      <c r="G114" s="15">
        <v>-17659</v>
      </c>
      <c r="H114" s="22">
        <f t="shared" si="10"/>
        <v>-6.0621785182279867E-7</v>
      </c>
      <c r="J114" s="4" t="s">
        <v>459</v>
      </c>
      <c r="K114" s="15">
        <v>-116296</v>
      </c>
      <c r="L114" s="22">
        <f t="shared" si="9"/>
        <v>-4.070846224152687E-6</v>
      </c>
      <c r="N114" s="4" t="s">
        <v>460</v>
      </c>
      <c r="O114" s="15">
        <v>230895</v>
      </c>
      <c r="P114" s="22" t="e">
        <f>O114/#REF!</f>
        <v>#REF!</v>
      </c>
      <c r="R114" s="4" t="s">
        <v>451</v>
      </c>
      <c r="S114" s="15">
        <v>447023</v>
      </c>
      <c r="T114" s="22" t="e">
        <f>S114/#REF!</f>
        <v>#REF!</v>
      </c>
      <c r="V114" s="4" t="s">
        <v>411</v>
      </c>
      <c r="W114" s="15">
        <v>1512249</v>
      </c>
      <c r="X114" s="22">
        <f>W114/$W$126</f>
        <v>5.5860501965161498E-5</v>
      </c>
      <c r="Z114" s="4" t="s">
        <v>432</v>
      </c>
      <c r="AA114" s="15">
        <v>1985378</v>
      </c>
      <c r="AB114" s="22">
        <f>AA114/$AA$130</f>
        <v>7.48630632801699E-5</v>
      </c>
      <c r="AD114" s="4" t="s">
        <v>461</v>
      </c>
      <c r="AE114" s="15">
        <v>2058828</v>
      </c>
      <c r="AF114" s="22">
        <f>AE114/$AE$135</f>
        <v>7.8568629839478014E-5</v>
      </c>
      <c r="AH114" s="4" t="s">
        <v>461</v>
      </c>
      <c r="AI114" s="15">
        <v>1908402</v>
      </c>
      <c r="AJ114" s="22">
        <f>AI114/$AI$133</f>
        <v>7.2863953659768935E-5</v>
      </c>
      <c r="AL114" s="4" t="s">
        <v>461</v>
      </c>
      <c r="AM114" s="15">
        <v>1666095</v>
      </c>
      <c r="AN114" s="22">
        <f>AM114/$AM$137</f>
        <v>6.4341636095822716E-5</v>
      </c>
      <c r="AP114" s="4" t="s">
        <v>382</v>
      </c>
      <c r="AQ114" s="15">
        <v>1554058</v>
      </c>
      <c r="AR114" s="22">
        <f>AQ114/$AQ$139</f>
        <v>6.145528395903722E-5</v>
      </c>
      <c r="AT114" s="4" t="s">
        <v>112</v>
      </c>
      <c r="AU114" s="15">
        <v>4126551</v>
      </c>
      <c r="AV114" s="22">
        <f>AU114/$AU$153</f>
        <v>1.6542722205506319E-4</v>
      </c>
      <c r="AX114" s="4" t="s">
        <v>364</v>
      </c>
      <c r="AY114" s="15">
        <v>2514843</v>
      </c>
      <c r="AZ114" s="22">
        <f>AY114/$AY$151</f>
        <v>1.0390752814351455E-4</v>
      </c>
      <c r="BB114" s="4" t="s">
        <v>396</v>
      </c>
      <c r="BC114" s="15">
        <v>2489610</v>
      </c>
      <c r="BD114" s="22">
        <f>BC114/$BC$150</f>
        <v>1.0483704008366694E-4</v>
      </c>
      <c r="BF114" s="4" t="s">
        <v>462</v>
      </c>
      <c r="BG114" s="15">
        <v>132</v>
      </c>
      <c r="BH114" s="22">
        <f t="shared" si="7"/>
        <v>6.1928649563224739E-6</v>
      </c>
      <c r="BJ114" s="4" t="s">
        <v>462</v>
      </c>
      <c r="BK114" s="15">
        <v>136</v>
      </c>
      <c r="BL114" s="22" t="e">
        <f>BK114/#REF!</f>
        <v>#REF!</v>
      </c>
      <c r="BN114" s="4" t="s">
        <v>454</v>
      </c>
      <c r="BO114" s="15">
        <v>213</v>
      </c>
      <c r="BP114" s="22">
        <f>BO114/$BO$121</f>
        <v>1.0244658805245765E-5</v>
      </c>
      <c r="BR114" s="4" t="s">
        <v>439</v>
      </c>
      <c r="BS114" s="15">
        <v>445</v>
      </c>
      <c r="BT114" s="22">
        <f>BS114/$BS$125</f>
        <v>2.1785250885802986E-5</v>
      </c>
      <c r="BV114" s="4" t="s">
        <v>463</v>
      </c>
      <c r="BW114" s="15">
        <v>307</v>
      </c>
      <c r="BX114" s="22">
        <f>BW114/$BW$124</f>
        <v>1.5823017232915071E-5</v>
      </c>
      <c r="BZ114" s="4" t="s">
        <v>393</v>
      </c>
      <c r="CA114" s="15">
        <v>339</v>
      </c>
      <c r="CB114" s="22">
        <f>CA114/$CA$124</f>
        <v>1.8430610166281075E-5</v>
      </c>
      <c r="CD114" s="4" t="s">
        <v>444</v>
      </c>
      <c r="CE114" s="15">
        <v>374</v>
      </c>
      <c r="CF114" s="22">
        <f>CE114/$CE$128</f>
        <v>2.1239381516025028E-5</v>
      </c>
    </row>
    <row r="115" spans="2:84" s="3" customFormat="1" ht="12.75" customHeight="1" x14ac:dyDescent="0.2">
      <c r="B115" s="4" t="s">
        <v>553</v>
      </c>
      <c r="C115" s="15">
        <v>4579</v>
      </c>
      <c r="D115" s="22">
        <f t="shared" si="8"/>
        <v>1.442023179095949E-7</v>
      </c>
      <c r="F115" s="4" t="s">
        <v>253</v>
      </c>
      <c r="G115" s="15">
        <v>-96561</v>
      </c>
      <c r="H115" s="22">
        <f t="shared" si="10"/>
        <v>-3.314853728402586E-6</v>
      </c>
      <c r="J115" s="7" t="s">
        <v>464</v>
      </c>
      <c r="K115" s="16">
        <f>SUM(K6:K114)</f>
        <v>28568015984</v>
      </c>
      <c r="L115" s="8"/>
      <c r="N115" s="4" t="s">
        <v>388</v>
      </c>
      <c r="O115" s="15">
        <v>117649</v>
      </c>
      <c r="P115" s="22" t="e">
        <f>O115/#REF!</f>
        <v>#REF!</v>
      </c>
      <c r="R115" s="4" t="s">
        <v>421</v>
      </c>
      <c r="S115" s="15">
        <v>388019</v>
      </c>
      <c r="T115" s="22" t="e">
        <f>S115/#REF!</f>
        <v>#REF!</v>
      </c>
      <c r="V115" s="4" t="s">
        <v>432</v>
      </c>
      <c r="W115" s="15">
        <v>1494498</v>
      </c>
      <c r="X115" s="22">
        <f>W115/$W$126</f>
        <v>5.5204803220851805E-5</v>
      </c>
      <c r="Z115" s="4" t="s">
        <v>382</v>
      </c>
      <c r="AA115" s="15">
        <v>1814759</v>
      </c>
      <c r="AB115" s="22">
        <f>AA115/$AA$130</f>
        <v>6.8429496980050068E-5</v>
      </c>
      <c r="AD115" s="4" t="s">
        <v>375</v>
      </c>
      <c r="AE115" s="15">
        <v>1894399</v>
      </c>
      <c r="AF115" s="22">
        <f>AE115/$AE$135</f>
        <v>7.2293719436143913E-5</v>
      </c>
      <c r="AH115" s="4" t="s">
        <v>396</v>
      </c>
      <c r="AI115" s="15">
        <v>1637132</v>
      </c>
      <c r="AJ115" s="22">
        <f>AI115/$AI$133</f>
        <v>6.2506699418112552E-5</v>
      </c>
      <c r="AL115" s="4" t="s">
        <v>446</v>
      </c>
      <c r="AM115" s="15">
        <v>1597605</v>
      </c>
      <c r="AN115" s="22">
        <f>AM115/$AM$137</f>
        <v>6.1696673679992339E-5</v>
      </c>
      <c r="AP115" s="4" t="s">
        <v>396</v>
      </c>
      <c r="AQ115" s="15">
        <v>1515917</v>
      </c>
      <c r="AR115" s="22">
        <f>AQ115/$AQ$139</f>
        <v>5.9946996632900338E-5</v>
      </c>
      <c r="AT115" s="4" t="s">
        <v>465</v>
      </c>
      <c r="AU115" s="15">
        <v>3528361</v>
      </c>
      <c r="AV115" s="22">
        <f>AU115/$AU$153</f>
        <v>1.4144668480710036E-4</v>
      </c>
      <c r="AX115" s="4" t="s">
        <v>422</v>
      </c>
      <c r="AY115" s="15">
        <v>2312681</v>
      </c>
      <c r="AZ115" s="22">
        <f>AY115/$AY$151</f>
        <v>9.5554659314506474E-5</v>
      </c>
      <c r="BB115" s="4" t="s">
        <v>466</v>
      </c>
      <c r="BC115" s="15">
        <v>2344016</v>
      </c>
      <c r="BD115" s="22">
        <f>BC115/$BC$150</f>
        <v>9.870610230066421E-5</v>
      </c>
      <c r="BF115" s="4" t="s">
        <v>458</v>
      </c>
      <c r="BG115" s="15">
        <v>124</v>
      </c>
      <c r="BH115" s="22">
        <f t="shared" si="7"/>
        <v>5.8175398074544457E-6</v>
      </c>
      <c r="BJ115" s="4" t="s">
        <v>291</v>
      </c>
      <c r="BK115" s="15">
        <v>130</v>
      </c>
      <c r="BL115" s="22" t="e">
        <f>BK115/#REF!</f>
        <v>#REF!</v>
      </c>
      <c r="BN115" s="4" t="s">
        <v>462</v>
      </c>
      <c r="BO115" s="15">
        <v>140</v>
      </c>
      <c r="BP115" s="22">
        <f>BO115/$BO$121</f>
        <v>6.7335785574385312E-6</v>
      </c>
      <c r="BR115" s="4" t="s">
        <v>440</v>
      </c>
      <c r="BS115" s="15">
        <v>389</v>
      </c>
      <c r="BT115" s="22">
        <f>BS115/$BS$125</f>
        <v>1.9043736167589579E-5</v>
      </c>
      <c r="BV115" s="4" t="s">
        <v>393</v>
      </c>
      <c r="BW115" s="15">
        <v>292</v>
      </c>
      <c r="BX115" s="22">
        <f>BW115/$BW$124</f>
        <v>1.5049905641730296E-5</v>
      </c>
      <c r="BZ115" s="4" t="s">
        <v>440</v>
      </c>
      <c r="CA115" s="15">
        <v>338</v>
      </c>
      <c r="CB115" s="22">
        <f>CA115/$CA$124</f>
        <v>1.8376242584669625E-5</v>
      </c>
      <c r="CD115" s="4" t="s">
        <v>425</v>
      </c>
      <c r="CE115" s="15">
        <v>362</v>
      </c>
      <c r="CF115" s="22">
        <f>CE115/$CE$128</f>
        <v>2.0557904034227435E-5</v>
      </c>
    </row>
    <row r="116" spans="2:84" s="3" customFormat="1" ht="12.75" customHeight="1" x14ac:dyDescent="0.2">
      <c r="B116" s="4" t="s">
        <v>445</v>
      </c>
      <c r="C116" s="15">
        <v>1064</v>
      </c>
      <c r="D116" s="22">
        <f t="shared" si="8"/>
        <v>3.350759254330836E-8</v>
      </c>
      <c r="F116" s="4" t="s">
        <v>166</v>
      </c>
      <c r="G116" s="15">
        <v>-115136</v>
      </c>
      <c r="H116" s="22">
        <f t="shared" si="10"/>
        <v>-3.9525170500860607E-6</v>
      </c>
      <c r="J116" s="10"/>
      <c r="K116" s="10"/>
      <c r="L116" s="10"/>
      <c r="N116" s="4" t="s">
        <v>449</v>
      </c>
      <c r="O116" s="15">
        <v>1702</v>
      </c>
      <c r="P116" s="22" t="e">
        <f>O116/#REF!</f>
        <v>#REF!</v>
      </c>
      <c r="R116" s="4" t="s">
        <v>460</v>
      </c>
      <c r="S116" s="15">
        <v>292280</v>
      </c>
      <c r="T116" s="22" t="e">
        <f>S116/#REF!</f>
        <v>#REF!</v>
      </c>
      <c r="V116" s="4" t="s">
        <v>416</v>
      </c>
      <c r="W116" s="15">
        <v>1350530</v>
      </c>
      <c r="X116" s="22">
        <f>W116/$W$126</f>
        <v>4.9886813427556936E-5</v>
      </c>
      <c r="Z116" s="4" t="s">
        <v>375</v>
      </c>
      <c r="AA116" s="15">
        <v>1535228</v>
      </c>
      <c r="AB116" s="22">
        <f>AA116/$AA$130</f>
        <v>5.7889163128375887E-5</v>
      </c>
      <c r="AD116" s="4" t="s">
        <v>382</v>
      </c>
      <c r="AE116" s="15">
        <v>1800382</v>
      </c>
      <c r="AF116" s="22">
        <f>AE116/$AE$135</f>
        <v>6.8705859317854192E-5</v>
      </c>
      <c r="AH116" s="4" t="s">
        <v>467</v>
      </c>
      <c r="AI116" s="15">
        <v>1599511</v>
      </c>
      <c r="AJ116" s="22">
        <f>AI116/$AI$133</f>
        <v>6.1070306666148255E-5</v>
      </c>
      <c r="AL116" s="4" t="s">
        <v>382</v>
      </c>
      <c r="AM116" s="15">
        <v>1561828</v>
      </c>
      <c r="AN116" s="22">
        <f>AM116/$AM$137</f>
        <v>6.0315029347226053E-5</v>
      </c>
      <c r="AP116" s="4" t="s">
        <v>299</v>
      </c>
      <c r="AQ116" s="15">
        <v>1474868</v>
      </c>
      <c r="AR116" s="22">
        <f>AQ116/$AQ$139</f>
        <v>5.832371233383652E-5</v>
      </c>
      <c r="AT116" s="4" t="s">
        <v>448</v>
      </c>
      <c r="AU116" s="15">
        <v>3036568</v>
      </c>
      <c r="AV116" s="22">
        <f>AU116/$AU$153</f>
        <v>1.2173144323705175E-4</v>
      </c>
      <c r="AX116" s="4" t="s">
        <v>375</v>
      </c>
      <c r="AY116" s="15">
        <v>2152675</v>
      </c>
      <c r="AZ116" s="22">
        <f>AY116/$AY$151</f>
        <v>8.8943579438692671E-5</v>
      </c>
      <c r="BB116" s="4" t="s">
        <v>468</v>
      </c>
      <c r="BC116" s="15">
        <v>2326889</v>
      </c>
      <c r="BD116" s="22">
        <f>BC116/$BC$150</f>
        <v>9.7984887337070333E-5</v>
      </c>
      <c r="BF116" s="4" t="s">
        <v>469</v>
      </c>
      <c r="BG116" s="15">
        <v>97</v>
      </c>
      <c r="BH116" s="22">
        <f t="shared" si="7"/>
        <v>4.5508174300248482E-6</v>
      </c>
      <c r="BJ116" s="4" t="s">
        <v>470</v>
      </c>
      <c r="BK116" s="15">
        <v>73</v>
      </c>
      <c r="BL116" s="22" t="e">
        <f>BK116/#REF!</f>
        <v>#REF!</v>
      </c>
      <c r="BN116" s="4" t="s">
        <v>471</v>
      </c>
      <c r="BO116" s="15">
        <v>84</v>
      </c>
      <c r="BP116" s="22">
        <f>BO116/$BO$121</f>
        <v>4.0401471344631184E-6</v>
      </c>
      <c r="BR116" s="4" t="s">
        <v>444</v>
      </c>
      <c r="BS116" s="15">
        <v>377</v>
      </c>
      <c r="BT116" s="22">
        <f>BS116/$BS$125</f>
        <v>1.8456268727972418E-5</v>
      </c>
      <c r="BV116" s="4" t="s">
        <v>400</v>
      </c>
      <c r="BW116" s="15">
        <v>274</v>
      </c>
      <c r="BX116" s="22">
        <f>BW116/$BW$124</f>
        <v>1.4122171732308566E-5</v>
      </c>
      <c r="BZ116" s="4" t="s">
        <v>463</v>
      </c>
      <c r="CA116" s="15">
        <v>262</v>
      </c>
      <c r="CB116" s="22">
        <f>CA116/$CA$124</f>
        <v>1.4244306382199531E-5</v>
      </c>
      <c r="CD116" s="4" t="s">
        <v>440</v>
      </c>
      <c r="CE116" s="15">
        <v>345</v>
      </c>
      <c r="CF116" s="22">
        <f>CE116/$CE$128</f>
        <v>1.9592477601680841E-5</v>
      </c>
    </row>
    <row r="117" spans="2:84" s="3" customFormat="1" ht="12.75" customHeight="1" x14ac:dyDescent="0.2">
      <c r="B117" s="4" t="s">
        <v>536</v>
      </c>
      <c r="C117" s="15">
        <v>-120</v>
      </c>
      <c r="D117" s="22">
        <f>C117/$C$121</f>
        <v>-3.7790517905986873E-9</v>
      </c>
      <c r="F117" s="4" t="s">
        <v>143</v>
      </c>
      <c r="G117" s="15">
        <v>-183750</v>
      </c>
      <c r="H117" s="22">
        <f t="shared" si="10"/>
        <v>-6.3079749856979024E-6</v>
      </c>
      <c r="J117" s="10"/>
      <c r="K117" s="10"/>
      <c r="L117" s="10"/>
      <c r="N117" s="4" t="s">
        <v>445</v>
      </c>
      <c r="O117" s="15">
        <v>1118</v>
      </c>
      <c r="P117" s="22" t="e">
        <f>O117/#REF!</f>
        <v>#REF!</v>
      </c>
      <c r="R117" s="4" t="s">
        <v>166</v>
      </c>
      <c r="S117" s="15">
        <v>131132</v>
      </c>
      <c r="T117" s="22" t="e">
        <f>S117/#REF!</f>
        <v>#REF!</v>
      </c>
      <c r="V117" s="4" t="s">
        <v>403</v>
      </c>
      <c r="W117" s="15">
        <v>1310935</v>
      </c>
      <c r="X117" s="22">
        <f>W117/$W$126</f>
        <v>4.8424225867366412E-5</v>
      </c>
      <c r="Z117" s="4" t="s">
        <v>411</v>
      </c>
      <c r="AA117" s="15">
        <v>1502483</v>
      </c>
      <c r="AB117" s="22">
        <f>AA117/$AA$130</f>
        <v>5.6654440568183745E-5</v>
      </c>
      <c r="AD117" s="4" t="s">
        <v>467</v>
      </c>
      <c r="AE117" s="15">
        <v>1614121</v>
      </c>
      <c r="AF117" s="22">
        <f>AE117/$AE$135</f>
        <v>6.1597799993553661E-5</v>
      </c>
      <c r="AH117" s="4" t="s">
        <v>382</v>
      </c>
      <c r="AI117" s="15">
        <v>1581577</v>
      </c>
      <c r="AJ117" s="22">
        <f>AI117/$AI$133</f>
        <v>6.0385575595370566E-5</v>
      </c>
      <c r="AL117" s="4" t="s">
        <v>452</v>
      </c>
      <c r="AM117" s="15">
        <v>1547669</v>
      </c>
      <c r="AN117" s="22">
        <f>AM117/$AM$137</f>
        <v>5.9768233861085859E-5</v>
      </c>
      <c r="AP117" s="4" t="s">
        <v>418</v>
      </c>
      <c r="AQ117" s="15">
        <v>1451074</v>
      </c>
      <c r="AR117" s="22">
        <f>AQ117/$AQ$139</f>
        <v>5.7382777679839478E-5</v>
      </c>
      <c r="AT117" s="4" t="s">
        <v>456</v>
      </c>
      <c r="AU117" s="15">
        <v>2721317</v>
      </c>
      <c r="AV117" s="22">
        <f>AU117/$AU$153</f>
        <v>1.0909350487640123E-4</v>
      </c>
      <c r="AX117" s="4" t="s">
        <v>449</v>
      </c>
      <c r="AY117" s="15">
        <v>2124080</v>
      </c>
      <c r="AZ117" s="22">
        <f>AY117/$AY$151</f>
        <v>8.7762099812623056E-5</v>
      </c>
      <c r="BB117" s="4" t="s">
        <v>472</v>
      </c>
      <c r="BC117" s="15">
        <v>2230457</v>
      </c>
      <c r="BD117" s="22">
        <f>BC117/$BC$150</f>
        <v>9.3924152744363765E-5</v>
      </c>
      <c r="BF117" s="4" t="s">
        <v>470</v>
      </c>
      <c r="BG117" s="15">
        <v>63</v>
      </c>
      <c r="BH117" s="22">
        <f t="shared" si="7"/>
        <v>2.9556855473357263E-6</v>
      </c>
      <c r="BJ117" s="4" t="s">
        <v>469</v>
      </c>
      <c r="BK117" s="15">
        <v>69</v>
      </c>
      <c r="BL117" s="22" t="e">
        <f>BK117/#REF!</f>
        <v>#REF!</v>
      </c>
      <c r="BN117" s="4" t="s">
        <v>470</v>
      </c>
      <c r="BO117" s="15">
        <v>83</v>
      </c>
      <c r="BP117" s="22">
        <f>BO117/$BO$121</f>
        <v>3.9920501447671296E-6</v>
      </c>
      <c r="BR117" s="4" t="s">
        <v>473</v>
      </c>
      <c r="BS117" s="15">
        <v>326</v>
      </c>
      <c r="BT117" s="22">
        <f>BS117/$BS$125</f>
        <v>1.5959532109599493E-5</v>
      </c>
      <c r="BV117" s="4" t="s">
        <v>279</v>
      </c>
      <c r="BW117" s="15">
        <v>241</v>
      </c>
      <c r="BX117" s="22">
        <f>BW117/$BW$124</f>
        <v>1.242132623170206E-5</v>
      </c>
      <c r="BZ117" s="4" t="s">
        <v>474</v>
      </c>
      <c r="CA117" s="15">
        <v>259</v>
      </c>
      <c r="CB117" s="22">
        <f>CA117/$CA$124</f>
        <v>1.4081203637365186E-5</v>
      </c>
      <c r="CD117" s="4" t="s">
        <v>100</v>
      </c>
      <c r="CE117" s="15">
        <v>339</v>
      </c>
      <c r="CF117" s="22">
        <f>CE117/$CE$128</f>
        <v>1.9251738860782045E-5</v>
      </c>
    </row>
    <row r="118" spans="2:84" s="3" customFormat="1" ht="12.75" customHeight="1" x14ac:dyDescent="0.2">
      <c r="B118" s="4" t="s">
        <v>166</v>
      </c>
      <c r="C118" s="15">
        <v>-3798</v>
      </c>
      <c r="D118" s="22">
        <f t="shared" ref="D118:D120" si="11">C118/$C$121</f>
        <v>-1.1960698917244845E-7</v>
      </c>
      <c r="F118" s="7" t="s">
        <v>464</v>
      </c>
      <c r="G118" s="16">
        <f>SUM(G6:G117)</f>
        <v>29129792115</v>
      </c>
      <c r="H118" s="8"/>
      <c r="J118" s="10"/>
      <c r="K118" s="23"/>
      <c r="L118" s="20"/>
      <c r="N118" s="4" t="s">
        <v>166</v>
      </c>
      <c r="O118" s="15">
        <v>-59740</v>
      </c>
      <c r="P118" s="22" t="e">
        <f>O118/#REF!</f>
        <v>#REF!</v>
      </c>
      <c r="R118" s="4" t="s">
        <v>449</v>
      </c>
      <c r="S118" s="15">
        <v>34266</v>
      </c>
      <c r="T118" s="22" t="e">
        <f>S118/#REF!</f>
        <v>#REF!</v>
      </c>
      <c r="V118" s="4" t="s">
        <v>446</v>
      </c>
      <c r="W118" s="15">
        <v>850068</v>
      </c>
      <c r="X118" s="22">
        <f>W118/$W$126</f>
        <v>3.1400401114182191E-5</v>
      </c>
      <c r="Z118" s="4" t="s">
        <v>416</v>
      </c>
      <c r="AA118" s="15">
        <v>1293601</v>
      </c>
      <c r="AB118" s="22">
        <f>AA118/$AA$130</f>
        <v>4.8778083328359159E-5</v>
      </c>
      <c r="AD118" s="4" t="s">
        <v>446</v>
      </c>
      <c r="AE118" s="15">
        <v>1561867</v>
      </c>
      <c r="AF118" s="22">
        <f>AE118/$AE$135</f>
        <v>5.9603692091566665E-5</v>
      </c>
      <c r="AH118" s="4" t="s">
        <v>348</v>
      </c>
      <c r="AI118" s="15">
        <v>1558892</v>
      </c>
      <c r="AJ118" s="22">
        <f>AI118/$AI$133</f>
        <v>5.9519448443558807E-5</v>
      </c>
      <c r="AL118" s="4" t="s">
        <v>348</v>
      </c>
      <c r="AM118" s="15">
        <v>1417561</v>
      </c>
      <c r="AN118" s="22">
        <f>AM118/$AM$137</f>
        <v>5.4743693490245475E-5</v>
      </c>
      <c r="AP118" s="4" t="s">
        <v>467</v>
      </c>
      <c r="AQ118" s="15">
        <v>1360174</v>
      </c>
      <c r="AR118" s="22">
        <f>AQ118/$AQ$139</f>
        <v>5.3788133649902059E-5</v>
      </c>
      <c r="AT118" s="4" t="s">
        <v>364</v>
      </c>
      <c r="AU118" s="15">
        <v>2616584</v>
      </c>
      <c r="AV118" s="22">
        <f>AU118/$AU$153</f>
        <v>1.0489491645534624E-4</v>
      </c>
      <c r="AX118" s="4" t="s">
        <v>396</v>
      </c>
      <c r="AY118" s="15">
        <v>2036089</v>
      </c>
      <c r="AZ118" s="22">
        <f>AY118/$AY$151</f>
        <v>8.4126514088633128E-5</v>
      </c>
      <c r="BB118" s="4" t="s">
        <v>475</v>
      </c>
      <c r="BC118" s="15">
        <v>1855713</v>
      </c>
      <c r="BD118" s="22">
        <f>BC118/$BC$150</f>
        <v>7.8143748685449452E-5</v>
      </c>
      <c r="BF118" s="4" t="s">
        <v>476</v>
      </c>
      <c r="BG118" s="15">
        <v>1</v>
      </c>
      <c r="BH118" s="22">
        <f t="shared" si="7"/>
        <v>4.6915643608503589E-8</v>
      </c>
      <c r="BJ118" s="4" t="s">
        <v>400</v>
      </c>
      <c r="BK118" s="15">
        <v>38</v>
      </c>
      <c r="BL118" s="22" t="e">
        <f>BK118/#REF!</f>
        <v>#REF!</v>
      </c>
      <c r="BN118" s="4" t="s">
        <v>458</v>
      </c>
      <c r="BO118" s="15">
        <v>74</v>
      </c>
      <c r="BP118" s="22">
        <f>BO118/$BO$121</f>
        <v>3.5591772375032236E-6</v>
      </c>
      <c r="BR118" s="4" t="s">
        <v>463</v>
      </c>
      <c r="BS118" s="15">
        <v>265</v>
      </c>
      <c r="BT118" s="22">
        <f>BS118/$BS$125</f>
        <v>1.2973239291545599E-5</v>
      </c>
      <c r="BV118" s="4" t="s">
        <v>454</v>
      </c>
      <c r="BW118" s="15">
        <v>198</v>
      </c>
      <c r="BX118" s="22">
        <f>BW118/$BW$124</f>
        <v>1.0205073003639036E-5</v>
      </c>
      <c r="BZ118" s="4" t="s">
        <v>462</v>
      </c>
      <c r="CA118" s="15">
        <v>246</v>
      </c>
      <c r="CB118" s="22">
        <f>CA118/$CA$124</f>
        <v>1.3374425076416355E-5</v>
      </c>
      <c r="CD118" s="4" t="s">
        <v>393</v>
      </c>
      <c r="CE118" s="15">
        <v>307</v>
      </c>
      <c r="CF118" s="22">
        <f>CE118/$CE$128</f>
        <v>1.743446557598846E-5</v>
      </c>
    </row>
    <row r="119" spans="2:84" s="3" customFormat="1" ht="12.75" customHeight="1" x14ac:dyDescent="0.2">
      <c r="B119" s="4" t="s">
        <v>405</v>
      </c>
      <c r="C119" s="15">
        <v>-4300</v>
      </c>
      <c r="D119" s="22">
        <f t="shared" si="11"/>
        <v>-1.3541602249645295E-7</v>
      </c>
      <c r="F119" s="10"/>
      <c r="G119" s="23"/>
      <c r="H119" s="10"/>
      <c r="J119" s="10"/>
      <c r="K119" s="10"/>
      <c r="L119" s="10"/>
      <c r="N119" s="4" t="s">
        <v>422</v>
      </c>
      <c r="O119" s="15">
        <v>-92564</v>
      </c>
      <c r="P119" s="22" t="e">
        <f>O119/#REF!</f>
        <v>#REF!</v>
      </c>
      <c r="R119" s="4" t="s">
        <v>445</v>
      </c>
      <c r="S119" s="15">
        <v>1156</v>
      </c>
      <c r="T119" s="22" t="e">
        <f>S119/#REF!</f>
        <v>#REF!</v>
      </c>
      <c r="V119" s="4" t="s">
        <v>437</v>
      </c>
      <c r="W119" s="15">
        <v>749606</v>
      </c>
      <c r="X119" s="22">
        <f>W119/$W$126</f>
        <v>2.7689466110473107E-5</v>
      </c>
      <c r="Z119" s="4" t="s">
        <v>403</v>
      </c>
      <c r="AA119" s="15">
        <v>1268905</v>
      </c>
      <c r="AB119" s="22">
        <f>AA119/$AA$130</f>
        <v>4.7846866093773565E-5</v>
      </c>
      <c r="AD119" s="4" t="s">
        <v>403</v>
      </c>
      <c r="AE119" s="15">
        <v>1200461</v>
      </c>
      <c r="AF119" s="22">
        <f>AE119/$AE$135</f>
        <v>4.5811780268060089E-5</v>
      </c>
      <c r="AH119" s="4" t="s">
        <v>446</v>
      </c>
      <c r="AI119" s="15">
        <v>1213121</v>
      </c>
      <c r="AJ119" s="22">
        <f>AI119/$AI$133</f>
        <v>4.6317700530439894E-5</v>
      </c>
      <c r="AL119" s="4" t="s">
        <v>467</v>
      </c>
      <c r="AM119" s="15">
        <v>1398274</v>
      </c>
      <c r="AN119" s="22">
        <f>AM119/$AM$137</f>
        <v>5.3998863732410458E-5</v>
      </c>
      <c r="AP119" s="4" t="s">
        <v>375</v>
      </c>
      <c r="AQ119" s="15">
        <v>1291183</v>
      </c>
      <c r="AR119" s="22">
        <f>AQ119/$AQ$139</f>
        <v>5.105988187576111E-5</v>
      </c>
      <c r="AT119" s="4" t="s">
        <v>452</v>
      </c>
      <c r="AU119" s="15">
        <v>2325562</v>
      </c>
      <c r="AV119" s="22">
        <f>AU119/$AU$153</f>
        <v>9.3228282257220833E-5</v>
      </c>
      <c r="AX119" s="4" t="s">
        <v>373</v>
      </c>
      <c r="AY119" s="15">
        <v>1619604</v>
      </c>
      <c r="AZ119" s="22">
        <f>AY119/$AY$151</f>
        <v>6.691831188322641E-5</v>
      </c>
      <c r="BB119" s="4" t="s">
        <v>477</v>
      </c>
      <c r="BC119" s="15">
        <v>1575071</v>
      </c>
      <c r="BD119" s="22">
        <f>BC119/$BC$150</f>
        <v>6.6325963328240704E-5</v>
      </c>
      <c r="BF119" s="4" t="s">
        <v>478</v>
      </c>
      <c r="BG119" s="15">
        <v>-2</v>
      </c>
      <c r="BH119" s="22">
        <f t="shared" si="7"/>
        <v>-9.3831287217007178E-8</v>
      </c>
      <c r="BJ119" s="4" t="s">
        <v>479</v>
      </c>
      <c r="BK119" s="15">
        <v>15</v>
      </c>
      <c r="BL119" s="22" t="e">
        <f>BK119/#REF!</f>
        <v>#REF!</v>
      </c>
      <c r="BN119" s="4" t="s">
        <v>479</v>
      </c>
      <c r="BO119" s="15">
        <v>70</v>
      </c>
      <c r="BP119" s="22">
        <f>BO119/$BO$121</f>
        <v>3.3667892787192656E-6</v>
      </c>
      <c r="BR119" s="4" t="s">
        <v>147</v>
      </c>
      <c r="BS119" s="15">
        <v>236</v>
      </c>
      <c r="BT119" s="22">
        <f>BS119/$BS$125</f>
        <v>1.1553526312470798E-5</v>
      </c>
      <c r="BV119" s="4" t="s">
        <v>474</v>
      </c>
      <c r="BW119" s="15">
        <v>180</v>
      </c>
      <c r="BX119" s="22">
        <f>BW119/$BW$124</f>
        <v>9.2773390942173061E-6</v>
      </c>
      <c r="BZ119" s="4" t="s">
        <v>480</v>
      </c>
      <c r="CA119" s="15">
        <v>216</v>
      </c>
      <c r="CB119" s="22">
        <f>CA119/$CA$124</f>
        <v>1.1743397628072896E-5</v>
      </c>
      <c r="CD119" s="4" t="s">
        <v>474</v>
      </c>
      <c r="CE119" s="15">
        <v>272</v>
      </c>
      <c r="CF119" s="22">
        <f>CE119/$CE$128</f>
        <v>1.5446822920745474E-5</v>
      </c>
    </row>
    <row r="120" spans="2:84" s="3" customFormat="1" ht="12.75" customHeight="1" x14ac:dyDescent="0.2">
      <c r="B120" s="4" t="s">
        <v>459</v>
      </c>
      <c r="C120" s="15">
        <v>-122939</v>
      </c>
      <c r="D120" s="22">
        <f t="shared" si="11"/>
        <v>-3.8716070673700999E-6</v>
      </c>
      <c r="F120" s="10"/>
      <c r="G120" s="10"/>
      <c r="H120" s="10"/>
      <c r="J120" s="10"/>
      <c r="K120" s="10"/>
      <c r="L120" s="10"/>
      <c r="N120" s="4" t="s">
        <v>143</v>
      </c>
      <c r="O120" s="15">
        <v>-640333</v>
      </c>
      <c r="P120" s="22" t="e">
        <f>O120/#REF!</f>
        <v>#REF!</v>
      </c>
      <c r="R120" s="4" t="s">
        <v>422</v>
      </c>
      <c r="S120" s="15">
        <v>-391253</v>
      </c>
      <c r="T120" s="22" t="e">
        <f>S120/#REF!</f>
        <v>#REF!</v>
      </c>
      <c r="V120" s="4" t="s">
        <v>410</v>
      </c>
      <c r="W120" s="15">
        <v>644617</v>
      </c>
      <c r="X120" s="22">
        <f>W120/$W$126</f>
        <v>2.3811309642311885E-5</v>
      </c>
      <c r="Z120" s="4" t="s">
        <v>422</v>
      </c>
      <c r="AA120" s="15">
        <v>1209726</v>
      </c>
      <c r="AB120" s="22">
        <f>AA120/$AA$130</f>
        <v>4.5615391169674895E-5</v>
      </c>
      <c r="AD120" s="4" t="s">
        <v>416</v>
      </c>
      <c r="AE120" s="15">
        <v>1182058</v>
      </c>
      <c r="AF120" s="22">
        <f>AE120/$AE$135</f>
        <v>4.5109488238353912E-5</v>
      </c>
      <c r="AH120" s="4" t="s">
        <v>403</v>
      </c>
      <c r="AI120" s="15">
        <v>1202236</v>
      </c>
      <c r="AJ120" s="22">
        <f>AI120/$AI$133</f>
        <v>4.5902104583890588E-5</v>
      </c>
      <c r="AL120" s="4" t="s">
        <v>481</v>
      </c>
      <c r="AM120" s="15">
        <v>1255158</v>
      </c>
      <c r="AN120" s="22">
        <f>AM120/$AM$137</f>
        <v>4.8471977455523629E-5</v>
      </c>
      <c r="AP120" s="4" t="s">
        <v>449</v>
      </c>
      <c r="AQ120" s="15">
        <v>1254429</v>
      </c>
      <c r="AR120" s="22">
        <f>AQ120/$AQ$139</f>
        <v>4.9606443518485866E-5</v>
      </c>
      <c r="AT120" s="4" t="s">
        <v>422</v>
      </c>
      <c r="AU120" s="15">
        <v>2239493</v>
      </c>
      <c r="AV120" s="22">
        <f>AU120/$AU$153</f>
        <v>8.9777905520072246E-5</v>
      </c>
      <c r="AX120" s="4" t="s">
        <v>369</v>
      </c>
      <c r="AY120" s="15">
        <v>1535011</v>
      </c>
      <c r="AZ120" s="22">
        <f>AY120/$AY$151</f>
        <v>6.3423123703191183E-5</v>
      </c>
      <c r="BB120" s="4" t="s">
        <v>369</v>
      </c>
      <c r="BC120" s="15">
        <v>1510737</v>
      </c>
      <c r="BD120" s="22">
        <f>BC120/$BC$150</f>
        <v>6.3616869881177665E-5</v>
      </c>
      <c r="BF120" s="7" t="s">
        <v>464</v>
      </c>
      <c r="BG120" s="16">
        <f>SUM(BG6:BG119)</f>
        <v>21314852</v>
      </c>
      <c r="BH120" s="8"/>
      <c r="BJ120" s="4" t="s">
        <v>471</v>
      </c>
      <c r="BK120" s="15">
        <v>15</v>
      </c>
      <c r="BL120" s="22" t="e">
        <f>BK120/#REF!</f>
        <v>#REF!</v>
      </c>
      <c r="BN120" s="4" t="s">
        <v>473</v>
      </c>
      <c r="BO120" s="15">
        <v>11</v>
      </c>
      <c r="BP120" s="22">
        <f>BO120/$BO$121</f>
        <v>5.290668866558846E-7</v>
      </c>
      <c r="BR120" s="4" t="s">
        <v>454</v>
      </c>
      <c r="BS120" s="15">
        <v>208</v>
      </c>
      <c r="BT120" s="22">
        <f>BS120/$BS$125</f>
        <v>1.0182768953364093E-5</v>
      </c>
      <c r="BV120" s="4" t="s">
        <v>342</v>
      </c>
      <c r="BW120" s="15">
        <v>161</v>
      </c>
      <c r="BX120" s="22">
        <f>BW120/$BW$124</f>
        <v>8.2980644120499236E-6</v>
      </c>
      <c r="BZ120" s="4" t="s">
        <v>454</v>
      </c>
      <c r="CA120" s="15">
        <v>203</v>
      </c>
      <c r="CB120" s="22">
        <f>CA120/$CA$124</f>
        <v>1.1036619067124065E-5</v>
      </c>
      <c r="CD120" s="4" t="s">
        <v>463</v>
      </c>
      <c r="CE120" s="15">
        <v>250</v>
      </c>
      <c r="CF120" s="22">
        <f>CE120/$CE$128</f>
        <v>1.4197447537449885E-5</v>
      </c>
    </row>
    <row r="121" spans="2:84" s="3" customFormat="1" ht="12.75" customHeight="1" x14ac:dyDescent="0.2">
      <c r="B121" s="7" t="s">
        <v>464</v>
      </c>
      <c r="C121" s="16">
        <f>SUM(C6:C120)</f>
        <v>31753997206</v>
      </c>
      <c r="D121" s="8"/>
      <c r="F121" s="10"/>
      <c r="G121" s="10"/>
      <c r="H121" s="10"/>
      <c r="J121" s="10"/>
      <c r="K121" s="11"/>
      <c r="L121" s="10"/>
      <c r="N121" s="10"/>
      <c r="O121" s="10"/>
      <c r="P121" s="10"/>
      <c r="R121" s="10"/>
      <c r="S121" s="10"/>
      <c r="T121" s="10"/>
      <c r="V121" s="4" t="s">
        <v>449</v>
      </c>
      <c r="W121" s="15">
        <v>237838</v>
      </c>
      <c r="X121" s="22">
        <f>W121/$W$126</f>
        <v>8.7854249309406591E-6</v>
      </c>
      <c r="Z121" s="4" t="s">
        <v>449</v>
      </c>
      <c r="AA121" s="15">
        <v>462464</v>
      </c>
      <c r="AB121" s="22">
        <f>AA121/$AA$130</f>
        <v>1.7438226723979256E-5</v>
      </c>
      <c r="AD121" s="4" t="s">
        <v>449</v>
      </c>
      <c r="AE121" s="15">
        <v>529922</v>
      </c>
      <c r="AF121" s="22">
        <f>AE121/$AE$135</f>
        <v>2.022278959767201E-5</v>
      </c>
      <c r="AH121" s="4" t="s">
        <v>449</v>
      </c>
      <c r="AI121" s="15">
        <v>815344</v>
      </c>
      <c r="AJ121" s="22">
        <f>AI121/$AI$133</f>
        <v>3.113033178165326E-5</v>
      </c>
      <c r="AL121" s="4" t="s">
        <v>416</v>
      </c>
      <c r="AM121" s="15">
        <v>1139548</v>
      </c>
      <c r="AN121" s="22">
        <f>AM121/$AM$137</f>
        <v>4.4007324150017003E-5</v>
      </c>
      <c r="AP121" s="4" t="s">
        <v>366</v>
      </c>
      <c r="AQ121" s="15">
        <v>1102122</v>
      </c>
      <c r="AR121" s="22">
        <f>AQ121/$AQ$139</f>
        <v>4.3583457288918448E-5</v>
      </c>
      <c r="AT121" s="4" t="s">
        <v>369</v>
      </c>
      <c r="AU121" s="15">
        <v>1868173</v>
      </c>
      <c r="AV121" s="22">
        <f>AU121/$AU$153</f>
        <v>7.4892245293532923E-5</v>
      </c>
      <c r="AX121" s="4" t="s">
        <v>416</v>
      </c>
      <c r="AY121" s="15">
        <v>1341212</v>
      </c>
      <c r="AZ121" s="22">
        <f>AY121/$AY$151</f>
        <v>5.5415794797694907E-5</v>
      </c>
      <c r="BB121" s="4" t="s">
        <v>484</v>
      </c>
      <c r="BC121" s="15">
        <v>1334197</v>
      </c>
      <c r="BD121" s="22">
        <f>BC121/$BC$150</f>
        <v>5.6182801470313888E-5</v>
      </c>
      <c r="BG121" s="9"/>
      <c r="BN121" s="7" t="s">
        <v>464</v>
      </c>
      <c r="BO121" s="16">
        <f>SUM(BO6:BO120)</f>
        <v>20791322</v>
      </c>
      <c r="BP121" s="8"/>
      <c r="BR121" s="4" t="s">
        <v>470</v>
      </c>
      <c r="BS121" s="15">
        <v>96</v>
      </c>
      <c r="BT121" s="22">
        <f>BS121/$BS$125</f>
        <v>4.699739516937274E-6</v>
      </c>
      <c r="BV121" s="4" t="s">
        <v>458</v>
      </c>
      <c r="BW121" s="15">
        <v>90</v>
      </c>
      <c r="BX121" s="22">
        <f>BW121/$BW$124</f>
        <v>4.6386695471086531E-6</v>
      </c>
      <c r="BZ121" s="4" t="s">
        <v>291</v>
      </c>
      <c r="CA121" s="15">
        <v>99</v>
      </c>
      <c r="CB121" s="22">
        <f>CA121/$CA$124</f>
        <v>5.3823905795334107E-6</v>
      </c>
      <c r="CD121" s="4" t="s">
        <v>462</v>
      </c>
      <c r="CE121" s="15">
        <v>202</v>
      </c>
      <c r="CF121" s="22">
        <f>CE121/$CE$128</f>
        <v>1.1471537610259506E-5</v>
      </c>
    </row>
    <row r="122" spans="2:84" s="3" customFormat="1" ht="12.75" customHeight="1" x14ac:dyDescent="0.2">
      <c r="B122" s="10"/>
      <c r="C122" s="23"/>
      <c r="D122" s="10"/>
      <c r="F122" s="10"/>
      <c r="G122" s="10"/>
      <c r="H122" s="10"/>
      <c r="J122" s="10"/>
      <c r="K122" s="11"/>
      <c r="L122" s="10"/>
      <c r="N122" s="10"/>
      <c r="O122" s="10"/>
      <c r="P122" s="20"/>
      <c r="R122" s="10"/>
      <c r="S122" s="10"/>
      <c r="T122" s="20"/>
      <c r="V122" s="4" t="s">
        <v>485</v>
      </c>
      <c r="W122" s="15">
        <v>51219</v>
      </c>
      <c r="X122" s="22">
        <f>W122/$W$126</f>
        <v>1.8919629308094148E-6</v>
      </c>
      <c r="Z122" s="4" t="s">
        <v>485</v>
      </c>
      <c r="AA122" s="15">
        <v>427444</v>
      </c>
      <c r="AB122" s="22">
        <f>AA122/$AA$130</f>
        <v>1.6117720263208791E-5</v>
      </c>
      <c r="AD122" s="4" t="s">
        <v>485</v>
      </c>
      <c r="AE122" s="15">
        <v>446069</v>
      </c>
      <c r="AF122" s="22">
        <f>AE122/$AE$135</f>
        <v>1.7022806248927119E-5</v>
      </c>
      <c r="AH122" s="4" t="s">
        <v>483</v>
      </c>
      <c r="AI122" s="15">
        <v>800282</v>
      </c>
      <c r="AJ122" s="22">
        <f>AI122/$AI$133</f>
        <v>3.0555255424563175E-5</v>
      </c>
      <c r="AL122" s="4" t="s">
        <v>449</v>
      </c>
      <c r="AM122" s="15">
        <v>1108023</v>
      </c>
      <c r="AN122" s="22">
        <f>AM122/$AM$137</f>
        <v>4.2789884521471929E-5</v>
      </c>
      <c r="AP122" s="4" t="s">
        <v>446</v>
      </c>
      <c r="AQ122" s="15">
        <v>850898</v>
      </c>
      <c r="AR122" s="22">
        <f>AQ122/$AQ$139</f>
        <v>3.364879445308789E-5</v>
      </c>
      <c r="AT122" s="4" t="s">
        <v>449</v>
      </c>
      <c r="AU122" s="15">
        <v>1830082</v>
      </c>
      <c r="AV122" s="22">
        <f>AU122/$AU$153</f>
        <v>7.336523440349439E-5</v>
      </c>
      <c r="AX122" s="4" t="s">
        <v>486</v>
      </c>
      <c r="AY122" s="15">
        <v>1293500</v>
      </c>
      <c r="AZ122" s="22">
        <f>AY122/$AY$151</f>
        <v>5.3444444704355729E-5</v>
      </c>
      <c r="BB122" s="4" t="s">
        <v>487</v>
      </c>
      <c r="BC122" s="15">
        <v>1319273</v>
      </c>
      <c r="BD122" s="22">
        <f>BC122/$BC$150</f>
        <v>5.5554354450014069E-5</v>
      </c>
      <c r="BR122" s="4" t="s">
        <v>471</v>
      </c>
      <c r="BS122" s="15">
        <v>78</v>
      </c>
      <c r="BT122" s="22">
        <f>BS122/$BS$125</f>
        <v>3.8185383575115351E-6</v>
      </c>
      <c r="BV122" s="4" t="s">
        <v>462</v>
      </c>
      <c r="BW122" s="15">
        <v>74</v>
      </c>
      <c r="BX122" s="22">
        <f>BW122/$BW$124</f>
        <v>3.8140171831782255E-6</v>
      </c>
      <c r="BZ122" s="4" t="s">
        <v>342</v>
      </c>
      <c r="CA122" s="15">
        <v>22</v>
      </c>
      <c r="CB122" s="22">
        <f>CA122/$CA$124</f>
        <v>1.1960867954518691E-6</v>
      </c>
      <c r="CD122" s="4" t="s">
        <v>454</v>
      </c>
      <c r="CE122" s="15">
        <v>178</v>
      </c>
      <c r="CF122" s="22">
        <f>CE122/$CE$128</f>
        <v>1.0108582646664318E-5</v>
      </c>
    </row>
    <row r="123" spans="2:84" s="3" customFormat="1" ht="12.75" customHeight="1" x14ac:dyDescent="0.2">
      <c r="B123" s="10"/>
      <c r="C123" s="10"/>
      <c r="D123" s="10"/>
      <c r="F123" s="10"/>
      <c r="G123" s="11"/>
      <c r="H123" s="10"/>
      <c r="J123" s="10"/>
      <c r="K123" s="11"/>
      <c r="L123" s="10"/>
      <c r="N123" s="10"/>
      <c r="O123" s="10"/>
      <c r="P123" s="10"/>
      <c r="R123" s="10"/>
      <c r="S123" s="10"/>
      <c r="T123" s="10"/>
      <c r="V123" s="4" t="s">
        <v>445</v>
      </c>
      <c r="W123" s="15">
        <v>1152</v>
      </c>
      <c r="X123" s="22">
        <f>W123/$W$126</f>
        <v>4.2553374651837127E-8</v>
      </c>
      <c r="Z123" s="4" t="s">
        <v>482</v>
      </c>
      <c r="AA123" s="15">
        <v>419738</v>
      </c>
      <c r="AB123" s="22">
        <f>AA123/$AA$130</f>
        <v>1.5827148510304815E-5</v>
      </c>
      <c r="AD123" s="4" t="s">
        <v>451</v>
      </c>
      <c r="AE123" s="15">
        <v>419538</v>
      </c>
      <c r="AF123" s="22">
        <f>AE123/$AE$135</f>
        <v>1.601033492141885E-5</v>
      </c>
      <c r="AH123" s="4" t="s">
        <v>410</v>
      </c>
      <c r="AI123" s="15">
        <v>685696</v>
      </c>
      <c r="AJ123" s="22">
        <f>AI123/$AI$133</f>
        <v>2.6180291976579843E-5</v>
      </c>
      <c r="AL123" s="4" t="s">
        <v>483</v>
      </c>
      <c r="AM123" s="15">
        <v>802066</v>
      </c>
      <c r="AN123" s="22">
        <f>AM123/$AM$137</f>
        <v>3.0974367426126442E-5</v>
      </c>
      <c r="AP123" s="4" t="s">
        <v>483</v>
      </c>
      <c r="AQ123" s="15">
        <v>811834</v>
      </c>
      <c r="AR123" s="22">
        <f>AQ123/$AQ$139</f>
        <v>3.2104007056107959E-5</v>
      </c>
      <c r="AT123" s="4" t="s">
        <v>375</v>
      </c>
      <c r="AU123" s="15">
        <v>1715931</v>
      </c>
      <c r="AV123" s="22">
        <f>AU123/$AU$153</f>
        <v>6.8789092529855233E-5</v>
      </c>
      <c r="AX123" s="4" t="s">
        <v>488</v>
      </c>
      <c r="AY123" s="15">
        <v>1261947</v>
      </c>
      <c r="AZ123" s="22">
        <f>AY123/$AY$151</f>
        <v>5.2140747322247853E-5</v>
      </c>
      <c r="BB123" s="4" t="s">
        <v>489</v>
      </c>
      <c r="BC123" s="15">
        <v>1289398</v>
      </c>
      <c r="BD123" s="22">
        <f>BC123/$BC$150</f>
        <v>5.4296323444153889E-5</v>
      </c>
      <c r="BK123" s="9"/>
      <c r="BR123" s="4" t="s">
        <v>462</v>
      </c>
      <c r="BS123" s="15">
        <v>72</v>
      </c>
      <c r="BT123" s="22">
        <f>BS123/$BS$125</f>
        <v>3.5248046377029555E-6</v>
      </c>
      <c r="BV123" s="4" t="s">
        <v>480</v>
      </c>
      <c r="BW123" s="15">
        <v>22</v>
      </c>
      <c r="BX123" s="22">
        <f>BW123/$BW$124</f>
        <v>1.1338970004043373E-6</v>
      </c>
      <c r="BZ123" s="4" t="s">
        <v>147</v>
      </c>
      <c r="CA123" s="15">
        <v>-3</v>
      </c>
      <c r="CB123" s="22">
        <f>CA123/$CA$124</f>
        <v>-1.631027448343458E-7</v>
      </c>
      <c r="CD123" s="4" t="s">
        <v>471</v>
      </c>
      <c r="CE123" s="15">
        <v>161</v>
      </c>
      <c r="CF123" s="22">
        <f>CE123/$CE$128</f>
        <v>9.1431562141177255E-6</v>
      </c>
    </row>
    <row r="124" spans="2:84" s="3" customFormat="1" ht="12.75" customHeight="1" x14ac:dyDescent="0.2">
      <c r="B124" s="10"/>
      <c r="C124" s="23"/>
      <c r="D124" s="20"/>
      <c r="F124" s="10"/>
      <c r="G124" s="15"/>
      <c r="H124" s="10"/>
      <c r="J124" s="10"/>
      <c r="K124" s="11"/>
      <c r="L124" s="10"/>
      <c r="N124" s="10"/>
      <c r="O124" s="10"/>
      <c r="P124" s="10"/>
      <c r="R124" s="10"/>
      <c r="S124" s="10"/>
      <c r="T124" s="10"/>
      <c r="V124" s="4" t="s">
        <v>166</v>
      </c>
      <c r="W124" s="15">
        <v>-409475</v>
      </c>
      <c r="X124" s="22">
        <f>W124/$W$126</f>
        <v>-1.5125471428438374E-5</v>
      </c>
      <c r="Z124" s="4" t="s">
        <v>451</v>
      </c>
      <c r="AA124" s="15">
        <v>413383</v>
      </c>
      <c r="AB124" s="22">
        <f>AA124/$AA$130</f>
        <v>1.5587519196821195E-5</v>
      </c>
      <c r="AD124" s="4" t="s">
        <v>490</v>
      </c>
      <c r="AE124" s="15">
        <v>408594</v>
      </c>
      <c r="AF124" s="22">
        <f>AE124/$AE$135</f>
        <v>1.5592691929890055E-5</v>
      </c>
      <c r="AH124" s="4" t="s">
        <v>485</v>
      </c>
      <c r="AI124" s="15">
        <v>421856</v>
      </c>
      <c r="AJ124" s="22">
        <f>AI124/$AI$133</f>
        <v>1.6106719671796343E-5</v>
      </c>
      <c r="AL124" s="4" t="s">
        <v>418</v>
      </c>
      <c r="AM124" s="15">
        <v>727975</v>
      </c>
      <c r="AN124" s="22">
        <f>AM124/$AM$137</f>
        <v>2.8113104316894617E-5</v>
      </c>
      <c r="AP124" s="4" t="s">
        <v>491</v>
      </c>
      <c r="AQ124" s="15">
        <v>795731</v>
      </c>
      <c r="AR124" s="22">
        <f>AQ124/$AQ$139</f>
        <v>3.1467213295777025E-5</v>
      </c>
      <c r="AT124" s="4" t="s">
        <v>373</v>
      </c>
      <c r="AU124" s="15">
        <v>1678398</v>
      </c>
      <c r="AV124" s="22">
        <f>AU124/$AU$153</f>
        <v>6.7284451020422129E-5</v>
      </c>
      <c r="AX124" s="4" t="s">
        <v>489</v>
      </c>
      <c r="AY124" s="15">
        <v>1174631</v>
      </c>
      <c r="AZ124" s="22">
        <f>AY124/$AY$151</f>
        <v>4.8533051045629743E-5</v>
      </c>
      <c r="BB124" s="4" t="s">
        <v>488</v>
      </c>
      <c r="BC124" s="15">
        <v>1288248</v>
      </c>
      <c r="BD124" s="22">
        <f>BC124/$BC$150</f>
        <v>5.424789714602036E-5</v>
      </c>
      <c r="BR124" s="4" t="s">
        <v>458</v>
      </c>
      <c r="BS124" s="15">
        <v>19</v>
      </c>
      <c r="BT124" s="22">
        <f>BS124/$BS$125</f>
        <v>9.3015677939383541E-7</v>
      </c>
      <c r="BV124" s="7" t="s">
        <v>464</v>
      </c>
      <c r="BW124" s="16">
        <f>SUM(BW6:BW123)</f>
        <v>19402115</v>
      </c>
      <c r="BX124" s="8"/>
      <c r="BZ124" s="7" t="s">
        <v>464</v>
      </c>
      <c r="CA124" s="16">
        <f>SUM(CA6:CA123)</f>
        <v>18393314</v>
      </c>
      <c r="CB124" s="8"/>
      <c r="CD124" s="4" t="s">
        <v>147</v>
      </c>
      <c r="CE124" s="15">
        <v>130</v>
      </c>
      <c r="CF124" s="22">
        <f>CE124/$CE$128</f>
        <v>7.3826727194739407E-6</v>
      </c>
    </row>
    <row r="125" spans="2:84" s="3" customFormat="1" ht="12.75" customHeight="1" x14ac:dyDescent="0.2">
      <c r="B125" s="10"/>
      <c r="C125" s="10"/>
      <c r="D125" s="10"/>
      <c r="F125" s="10"/>
      <c r="G125" s="15"/>
      <c r="H125" s="10"/>
      <c r="J125" s="10"/>
      <c r="K125" s="11"/>
      <c r="L125" s="10"/>
      <c r="N125" s="10"/>
      <c r="O125" s="10"/>
      <c r="P125" s="10"/>
      <c r="R125" s="10"/>
      <c r="S125" s="10"/>
      <c r="T125" s="10"/>
      <c r="V125" s="4" t="s">
        <v>422</v>
      </c>
      <c r="W125" s="15">
        <v>-1305223</v>
      </c>
      <c r="X125" s="22">
        <f>W125/$W$126</f>
        <v>-4.8213232051384382E-5</v>
      </c>
      <c r="Z125" s="4" t="s">
        <v>320</v>
      </c>
      <c r="AA125" s="15">
        <v>389649</v>
      </c>
      <c r="AB125" s="22">
        <f>AA125/$AA$130</f>
        <v>1.4692576297337292E-5</v>
      </c>
      <c r="AD125" s="4" t="s">
        <v>437</v>
      </c>
      <c r="AE125" s="15">
        <v>286387</v>
      </c>
      <c r="AF125" s="22">
        <f>AE125/$AE$135</f>
        <v>1.0929050019641559E-5</v>
      </c>
      <c r="AH125" s="4" t="s">
        <v>490</v>
      </c>
      <c r="AI125" s="15">
        <v>410992</v>
      </c>
      <c r="AJ125" s="22">
        <f>AI125/$AI$133</f>
        <v>1.5691925518069965E-5</v>
      </c>
      <c r="AL125" s="4" t="s">
        <v>375</v>
      </c>
      <c r="AM125" s="15">
        <v>699617</v>
      </c>
      <c r="AN125" s="22">
        <f>AM125/$AM$137</f>
        <v>2.7017968615505836E-5</v>
      </c>
      <c r="AP125" s="4" t="s">
        <v>461</v>
      </c>
      <c r="AQ125" s="15">
        <v>660533</v>
      </c>
      <c r="AR125" s="22">
        <f>AQ125/$AQ$139</f>
        <v>2.6120803135606736E-5</v>
      </c>
      <c r="AT125" s="4" t="s">
        <v>396</v>
      </c>
      <c r="AU125" s="15">
        <v>1588881</v>
      </c>
      <c r="AV125" s="22">
        <f>AU125/$AU$153</f>
        <v>6.3695849150070089E-5</v>
      </c>
      <c r="AX125" s="4" t="s">
        <v>492</v>
      </c>
      <c r="AY125" s="15">
        <v>1129887</v>
      </c>
      <c r="AZ125" s="22">
        <f>AY125/$AY$151</f>
        <v>4.6684331885326928E-5</v>
      </c>
      <c r="BB125" s="4" t="s">
        <v>493</v>
      </c>
      <c r="BC125" s="15">
        <v>983105</v>
      </c>
      <c r="BD125" s="22">
        <f>BC125/$BC$150</f>
        <v>4.1398378979620654E-5</v>
      </c>
      <c r="BR125" s="7" t="s">
        <v>464</v>
      </c>
      <c r="BS125" s="16">
        <f>SUM(BS6:BS124)</f>
        <v>20426664</v>
      </c>
      <c r="BT125" s="8"/>
      <c r="CD125" s="4" t="s">
        <v>300</v>
      </c>
      <c r="CE125" s="15">
        <v>130</v>
      </c>
      <c r="CF125" s="22">
        <f>CE125/$CE$128</f>
        <v>7.3826727194739407E-6</v>
      </c>
    </row>
    <row r="126" spans="2:84" s="3" customFormat="1" ht="12.75" customHeight="1" x14ac:dyDescent="0.2">
      <c r="B126" s="10"/>
      <c r="C126" s="10"/>
      <c r="D126" s="10"/>
      <c r="F126" s="10"/>
      <c r="G126" s="15"/>
      <c r="H126" s="10"/>
      <c r="K126" s="12"/>
      <c r="L126" s="10"/>
      <c r="N126" s="10"/>
      <c r="O126" s="11"/>
      <c r="P126" s="10"/>
      <c r="R126" s="10"/>
      <c r="S126" s="11"/>
      <c r="T126" s="10"/>
      <c r="V126" s="7" t="s">
        <v>464</v>
      </c>
      <c r="W126" s="16">
        <f>SUM(W6:W125)</f>
        <v>27071883474</v>
      </c>
      <c r="X126" s="8"/>
      <c r="Z126" s="4" t="s">
        <v>437</v>
      </c>
      <c r="AA126" s="15">
        <v>298433</v>
      </c>
      <c r="AB126" s="22">
        <f>AA126/$AA$130</f>
        <v>1.1253075517050628E-5</v>
      </c>
      <c r="AD126" s="4" t="s">
        <v>494</v>
      </c>
      <c r="AE126" s="15">
        <v>254938</v>
      </c>
      <c r="AF126" s="22">
        <f>AE126/$AE$135</f>
        <v>9.7288988463421162E-6</v>
      </c>
      <c r="AH126" s="4" t="s">
        <v>451</v>
      </c>
      <c r="AI126" s="15">
        <v>393409</v>
      </c>
      <c r="AJ126" s="22">
        <f>AI126/$AI$133</f>
        <v>1.5020595841618295E-5</v>
      </c>
      <c r="AL126" s="4" t="s">
        <v>410</v>
      </c>
      <c r="AM126" s="15">
        <v>608712</v>
      </c>
      <c r="AN126" s="22">
        <f>AM126/$AM$137</f>
        <v>2.3507378625564831E-5</v>
      </c>
      <c r="AP126" s="4" t="s">
        <v>410</v>
      </c>
      <c r="AQ126" s="15">
        <v>518747</v>
      </c>
      <c r="AR126" s="22">
        <f>AQ126/$AQ$139</f>
        <v>2.0513870259603362E-5</v>
      </c>
      <c r="AT126" s="4" t="s">
        <v>382</v>
      </c>
      <c r="AU126" s="15">
        <v>1531715</v>
      </c>
      <c r="AV126" s="22">
        <f>AU126/$AU$153</f>
        <v>6.1404150204388881E-5</v>
      </c>
      <c r="AX126" s="4" t="s">
        <v>495</v>
      </c>
      <c r="AY126" s="15">
        <v>1106429</v>
      </c>
      <c r="AZ126" s="22">
        <f>AY126/$AY$151</f>
        <v>4.5715101283181757E-5</v>
      </c>
      <c r="BB126" s="4" t="s">
        <v>496</v>
      </c>
      <c r="BC126" s="15">
        <v>889907</v>
      </c>
      <c r="BD126" s="22">
        <f>BC126/$BC$150</f>
        <v>3.7473827559230478E-5</v>
      </c>
      <c r="CD126" s="4" t="s">
        <v>470</v>
      </c>
      <c r="CE126" s="15">
        <v>119</v>
      </c>
      <c r="CF126" s="22">
        <f>CE126/$CE$128</f>
        <v>6.7579850278261455E-6</v>
      </c>
    </row>
    <row r="127" spans="2:84" s="3" customFormat="1" ht="12.75" customHeight="1" x14ac:dyDescent="0.2">
      <c r="B127" s="10"/>
      <c r="C127" s="10"/>
      <c r="D127" s="10"/>
      <c r="F127" s="10"/>
      <c r="G127" s="15"/>
      <c r="H127" s="10"/>
      <c r="K127" s="12"/>
      <c r="L127" s="10"/>
      <c r="N127" s="10"/>
      <c r="O127" s="11"/>
      <c r="P127" s="10"/>
      <c r="R127" s="10"/>
      <c r="S127" s="11"/>
      <c r="T127" s="10"/>
      <c r="V127" s="10"/>
      <c r="W127" s="10"/>
      <c r="X127" s="10"/>
      <c r="Z127" s="4" t="s">
        <v>445</v>
      </c>
      <c r="AA127" s="15">
        <v>1141</v>
      </c>
      <c r="AB127" s="22">
        <f>AA127/$AA$130</f>
        <v>4.3023925520819636E-8</v>
      </c>
      <c r="AD127" s="4" t="s">
        <v>482</v>
      </c>
      <c r="AE127" s="15">
        <v>232840</v>
      </c>
      <c r="AF127" s="22">
        <f>AE127/$AE$135</f>
        <v>8.8855988804426893E-6</v>
      </c>
      <c r="AH127" s="4" t="s">
        <v>437</v>
      </c>
      <c r="AI127" s="15">
        <v>275059</v>
      </c>
      <c r="AJ127" s="22">
        <f>AI127/$AI$133</f>
        <v>1.0501920575278365E-5</v>
      </c>
      <c r="AL127" s="4" t="s">
        <v>490</v>
      </c>
      <c r="AM127" s="15">
        <v>409164</v>
      </c>
      <c r="AN127" s="22">
        <f>AM127/$AM$137</f>
        <v>1.5801188522569964E-5</v>
      </c>
      <c r="AP127" s="4" t="s">
        <v>481</v>
      </c>
      <c r="AQ127" s="15">
        <v>473402</v>
      </c>
      <c r="AR127" s="22">
        <f>AQ127/$AQ$139</f>
        <v>1.8720700473712139E-5</v>
      </c>
      <c r="AT127" s="4" t="s">
        <v>416</v>
      </c>
      <c r="AU127" s="15">
        <v>1321792</v>
      </c>
      <c r="AV127" s="22">
        <f>AU127/$AU$153</f>
        <v>5.2988652919740018E-5</v>
      </c>
      <c r="AX127" s="4" t="s">
        <v>497</v>
      </c>
      <c r="AY127" s="15">
        <v>951900</v>
      </c>
      <c r="AZ127" s="22">
        <f>AY127/$AY$151</f>
        <v>3.9330318449227848E-5</v>
      </c>
      <c r="BB127" s="4" t="s">
        <v>497</v>
      </c>
      <c r="BC127" s="15">
        <v>878806</v>
      </c>
      <c r="BD127" s="22">
        <f>BC127/$BC$150</f>
        <v>3.7006366397856287E-5</v>
      </c>
      <c r="CD127" s="4" t="s">
        <v>498</v>
      </c>
      <c r="CE127" s="15">
        <v>4</v>
      </c>
      <c r="CF127" s="22">
        <f>CE127/$CE$128</f>
        <v>2.2715916059919818E-7</v>
      </c>
    </row>
    <row r="128" spans="2:84" s="3" customFormat="1" ht="12.75" customHeight="1" x14ac:dyDescent="0.2">
      <c r="B128" s="10"/>
      <c r="C128" s="11"/>
      <c r="D128" s="10"/>
      <c r="F128" s="10"/>
      <c r="G128" s="15"/>
      <c r="H128" s="10"/>
      <c r="K128" s="12"/>
      <c r="L128" s="10"/>
      <c r="N128" s="10"/>
      <c r="O128" s="11"/>
      <c r="P128" s="10"/>
      <c r="R128" s="10"/>
      <c r="S128" s="11"/>
      <c r="T128" s="10"/>
      <c r="V128" s="10"/>
      <c r="W128" s="10"/>
      <c r="X128" s="10"/>
      <c r="Z128" s="4" t="s">
        <v>499</v>
      </c>
      <c r="AA128" s="15">
        <v>-115293</v>
      </c>
      <c r="AB128" s="22">
        <f>AA128/$AA$130</f>
        <v>-4.3473772524731451E-6</v>
      </c>
      <c r="AD128" s="4" t="s">
        <v>486</v>
      </c>
      <c r="AE128" s="15">
        <v>24376</v>
      </c>
      <c r="AF128" s="22">
        <f>AE128/$AE$135</f>
        <v>9.3023259882181327E-7</v>
      </c>
      <c r="AH128" s="4" t="s">
        <v>494</v>
      </c>
      <c r="AI128" s="15">
        <v>251140</v>
      </c>
      <c r="AJ128" s="22">
        <f>AI128/$AI$133</f>
        <v>9.5886785499671306E-6</v>
      </c>
      <c r="AL128" s="4" t="s">
        <v>485</v>
      </c>
      <c r="AM128" s="15">
        <v>389263</v>
      </c>
      <c r="AN128" s="22">
        <f>AM128/$AM$137</f>
        <v>1.5032647172921254E-5</v>
      </c>
      <c r="AP128" s="4" t="s">
        <v>486</v>
      </c>
      <c r="AQ128" s="15">
        <v>409384</v>
      </c>
      <c r="AR128" s="22">
        <f>AQ128/$AQ$139</f>
        <v>1.6189106177688668E-5</v>
      </c>
      <c r="AT128" s="4" t="s">
        <v>488</v>
      </c>
      <c r="AU128" s="15">
        <v>1209771</v>
      </c>
      <c r="AV128" s="22">
        <f>AU128/$AU$153</f>
        <v>4.8497899541960309E-5</v>
      </c>
      <c r="AX128" s="4" t="s">
        <v>493</v>
      </c>
      <c r="AY128" s="15">
        <v>947031</v>
      </c>
      <c r="AZ128" s="22">
        <f>AY128/$AY$151</f>
        <v>3.91291425688525E-5</v>
      </c>
      <c r="BB128" s="4" t="s">
        <v>483</v>
      </c>
      <c r="BC128" s="15">
        <v>848700</v>
      </c>
      <c r="BD128" s="22">
        <f>BC128/$BC$150</f>
        <v>3.5738608022544946E-5</v>
      </c>
      <c r="CD128" s="7" t="s">
        <v>464</v>
      </c>
      <c r="CE128" s="16">
        <f>SUM(CE6:CE127)</f>
        <v>17608799</v>
      </c>
      <c r="CF128" s="8"/>
    </row>
    <row r="129" spans="2:56" s="3" customFormat="1" ht="12.75" customHeight="1" x14ac:dyDescent="0.2">
      <c r="B129" s="10"/>
      <c r="C129" s="15"/>
      <c r="D129" s="10"/>
      <c r="G129" s="15"/>
      <c r="H129" s="10"/>
      <c r="K129" s="12"/>
      <c r="L129" s="10"/>
      <c r="N129" s="10"/>
      <c r="O129" s="11"/>
      <c r="P129" s="10"/>
      <c r="R129" s="10"/>
      <c r="S129" s="11"/>
      <c r="T129" s="10"/>
      <c r="V129" s="10"/>
      <c r="W129" s="10"/>
      <c r="X129" s="20"/>
      <c r="Z129" s="4" t="s">
        <v>166</v>
      </c>
      <c r="AA129" s="15">
        <v>-994160</v>
      </c>
      <c r="AB129" s="22">
        <f>AA129/$AA$130</f>
        <v>-3.7486998944590756E-5</v>
      </c>
      <c r="AD129" s="4" t="s">
        <v>355</v>
      </c>
      <c r="AE129" s="15">
        <v>13650</v>
      </c>
      <c r="AF129" s="22">
        <f>AE129/$AE$135</f>
        <v>5.2090888471930387E-7</v>
      </c>
      <c r="AH129" s="4" t="s">
        <v>486</v>
      </c>
      <c r="AI129" s="15">
        <v>129729</v>
      </c>
      <c r="AJ129" s="22">
        <f>AI129/$AI$133</f>
        <v>4.9531324345332714E-6</v>
      </c>
      <c r="AL129" s="4" t="s">
        <v>437</v>
      </c>
      <c r="AM129" s="15">
        <v>275992</v>
      </c>
      <c r="AN129" s="22">
        <f>AM129/$AM$137</f>
        <v>1.0658321902027376E-5</v>
      </c>
      <c r="AP129" s="4" t="s">
        <v>490</v>
      </c>
      <c r="AQ129" s="15">
        <v>405300</v>
      </c>
      <c r="AR129" s="22">
        <f>AQ129/$AQ$139</f>
        <v>1.6027604239093901E-5</v>
      </c>
      <c r="AT129" s="4" t="s">
        <v>467</v>
      </c>
      <c r="AU129" s="15">
        <v>1189319</v>
      </c>
      <c r="AV129" s="22">
        <f>AU129/$AU$153</f>
        <v>4.7678009627726811E-5</v>
      </c>
      <c r="AX129" s="4" t="s">
        <v>403</v>
      </c>
      <c r="AY129" s="15">
        <v>915086</v>
      </c>
      <c r="AZ129" s="22">
        <f>AY129/$AY$151</f>
        <v>3.7809248648419071E-5</v>
      </c>
      <c r="BB129" s="4" t="s">
        <v>500</v>
      </c>
      <c r="BC129" s="15">
        <v>813392</v>
      </c>
      <c r="BD129" s="22">
        <f>BC129/$BC$150</f>
        <v>3.4251794340372194E-5</v>
      </c>
    </row>
    <row r="130" spans="2:56" s="3" customFormat="1" ht="12.75" customHeight="1" x14ac:dyDescent="0.2">
      <c r="B130" s="10"/>
      <c r="C130" s="15"/>
      <c r="D130" s="10"/>
      <c r="G130" s="15"/>
      <c r="H130" s="10"/>
      <c r="K130" s="12"/>
      <c r="L130" s="10"/>
      <c r="N130" s="10"/>
      <c r="O130" s="11"/>
      <c r="P130" s="10"/>
      <c r="R130" s="10"/>
      <c r="S130" s="11"/>
      <c r="T130" s="10"/>
      <c r="V130" s="10"/>
      <c r="W130" s="10"/>
      <c r="X130" s="10"/>
      <c r="Z130" s="7" t="s">
        <v>464</v>
      </c>
      <c r="AA130" s="16">
        <f>SUM(AA6:AA129)</f>
        <v>26520127724</v>
      </c>
      <c r="AB130" s="8"/>
      <c r="AD130" s="4" t="s">
        <v>501</v>
      </c>
      <c r="AE130" s="15">
        <v>2619</v>
      </c>
      <c r="AF130" s="22">
        <f>AE130/$AE$135</f>
        <v>9.9945814584604896E-8</v>
      </c>
      <c r="AH130" s="4" t="s">
        <v>491</v>
      </c>
      <c r="AI130" s="15">
        <v>107941</v>
      </c>
      <c r="AJ130" s="22">
        <f>AI130/$AI$133</f>
        <v>4.1212532904435857E-6</v>
      </c>
      <c r="AL130" s="4" t="s">
        <v>494</v>
      </c>
      <c r="AM130" s="15">
        <v>247672</v>
      </c>
      <c r="AN130" s="22">
        <f>AM130/$AM$137</f>
        <v>9.5646536932915612E-6</v>
      </c>
      <c r="AP130" s="4" t="s">
        <v>437</v>
      </c>
      <c r="AQ130" s="15">
        <v>307243</v>
      </c>
      <c r="AR130" s="22">
        <f>AQ130/$AQ$139</f>
        <v>1.2149936366227306E-5</v>
      </c>
      <c r="AT130" s="4" t="s">
        <v>489</v>
      </c>
      <c r="AU130" s="15">
        <v>1174859</v>
      </c>
      <c r="AV130" s="22">
        <f>AU130/$AU$153</f>
        <v>4.70983299797796E-5</v>
      </c>
      <c r="AX130" s="4" t="s">
        <v>483</v>
      </c>
      <c r="AY130" s="15">
        <v>831995</v>
      </c>
      <c r="AZ130" s="22">
        <f>AY130/$AY$151</f>
        <v>3.4376119653498607E-5</v>
      </c>
      <c r="BB130" s="4" t="s">
        <v>502</v>
      </c>
      <c r="BC130" s="15">
        <v>781287</v>
      </c>
      <c r="BD130" s="22">
        <f>BC130/$BC$150</f>
        <v>3.2899858425957431E-5</v>
      </c>
    </row>
    <row r="131" spans="2:56" s="3" customFormat="1" ht="12.75" customHeight="1" x14ac:dyDescent="0.2">
      <c r="B131" s="10"/>
      <c r="C131" s="15"/>
      <c r="D131" s="10"/>
      <c r="G131" s="15"/>
      <c r="H131" s="10"/>
      <c r="K131" s="12"/>
      <c r="L131" s="10"/>
      <c r="N131" s="10"/>
      <c r="O131" s="11"/>
      <c r="P131" s="10"/>
      <c r="R131" s="10"/>
      <c r="S131" s="11"/>
      <c r="T131" s="10"/>
      <c r="V131" s="10"/>
      <c r="W131" s="10"/>
      <c r="X131" s="10"/>
      <c r="Z131" s="10"/>
      <c r="AA131" s="10"/>
      <c r="AB131" s="10"/>
      <c r="AD131" s="4" t="s">
        <v>445</v>
      </c>
      <c r="AE131" s="15">
        <v>1335</v>
      </c>
      <c r="AF131" s="22">
        <f>AE131/$AE$135</f>
        <v>5.0946033780239607E-8</v>
      </c>
      <c r="AH131" s="4" t="s">
        <v>418</v>
      </c>
      <c r="AI131" s="15">
        <v>2712</v>
      </c>
      <c r="AJ131" s="22">
        <f>AI131/$AI$133</f>
        <v>1.0354581598913298E-7</v>
      </c>
      <c r="AL131" s="4" t="s">
        <v>486</v>
      </c>
      <c r="AM131" s="15">
        <v>241626</v>
      </c>
      <c r="AN131" s="22">
        <f>AM131/$AM$137</f>
        <v>9.3311678885593315E-6</v>
      </c>
      <c r="AP131" s="4" t="s">
        <v>485</v>
      </c>
      <c r="AQ131" s="15">
        <v>299862</v>
      </c>
      <c r="AR131" s="22">
        <f>AQ131/$AQ$139</f>
        <v>1.1858054434599493E-5</v>
      </c>
      <c r="AT131" s="4" t="s">
        <v>403</v>
      </c>
      <c r="AU131" s="15">
        <v>1051741</v>
      </c>
      <c r="AV131" s="22">
        <f>AU131/$AU$153</f>
        <v>4.2162714565120901E-5</v>
      </c>
      <c r="AX131" s="4" t="s">
        <v>391</v>
      </c>
      <c r="AY131" s="15">
        <v>800271</v>
      </c>
      <c r="AZ131" s="22">
        <f>AY131/$AY$151</f>
        <v>3.3065356944723205E-5</v>
      </c>
      <c r="BB131" s="4" t="s">
        <v>389</v>
      </c>
      <c r="BC131" s="15">
        <v>763934</v>
      </c>
      <c r="BD131" s="22">
        <f>BC131/$BC$150</f>
        <v>3.2169126642034699E-5</v>
      </c>
    </row>
    <row r="132" spans="2:56" s="3" customFormat="1" ht="12.75" customHeight="1" x14ac:dyDescent="0.2">
      <c r="B132" s="10"/>
      <c r="C132" s="15"/>
      <c r="D132" s="10"/>
      <c r="G132" s="15"/>
      <c r="H132" s="10"/>
      <c r="L132" s="13"/>
      <c r="O132" s="12"/>
      <c r="P132" s="10"/>
      <c r="S132" s="12"/>
      <c r="T132" s="10"/>
      <c r="V132" s="10"/>
      <c r="W132" s="10"/>
      <c r="X132" s="10"/>
      <c r="Z132" s="10"/>
      <c r="AA132" s="10"/>
      <c r="AB132" s="10"/>
      <c r="AD132" s="4" t="s">
        <v>499</v>
      </c>
      <c r="AE132" s="15">
        <v>-179865</v>
      </c>
      <c r="AF132" s="22">
        <f>AE132/$AE$135</f>
        <v>-6.8639763040320579E-6</v>
      </c>
      <c r="AH132" s="4" t="s">
        <v>445</v>
      </c>
      <c r="AI132" s="15">
        <v>1423</v>
      </c>
      <c r="AJ132" s="22">
        <f>AI132/$AI$133</f>
        <v>5.4331008905802443E-8</v>
      </c>
      <c r="AL132" s="4" t="s">
        <v>503</v>
      </c>
      <c r="AM132" s="15">
        <v>47186</v>
      </c>
      <c r="AN132" s="22">
        <f>AM132/$AM$137</f>
        <v>1.8222396927050921E-6</v>
      </c>
      <c r="AP132" s="4" t="s">
        <v>433</v>
      </c>
      <c r="AQ132" s="15">
        <v>262108</v>
      </c>
      <c r="AR132" s="22">
        <f t="shared" ref="AR132:AR138" si="12">AQ132/$AQ$139</f>
        <v>1.0365071038491053E-5</v>
      </c>
      <c r="AT132" s="4" t="s">
        <v>492</v>
      </c>
      <c r="AU132" s="15">
        <v>1031602</v>
      </c>
      <c r="AV132" s="22">
        <f>AU132/$AU$153</f>
        <v>4.1355372350044216E-5</v>
      </c>
      <c r="AX132" s="4" t="s">
        <v>461</v>
      </c>
      <c r="AY132" s="15">
        <v>627993</v>
      </c>
      <c r="AZ132" s="22">
        <f>AY132/$AY$151</f>
        <v>2.5947226256839945E-5</v>
      </c>
      <c r="BB132" s="4" t="s">
        <v>504</v>
      </c>
      <c r="BC132" s="15">
        <v>713680</v>
      </c>
      <c r="BD132" s="22">
        <f t="shared" ref="BD132:BD149" si="13">BC132/$BC$150</f>
        <v>3.0052939523423916E-5</v>
      </c>
    </row>
    <row r="133" spans="2:56" s="3" customFormat="1" ht="12.75" customHeight="1" x14ac:dyDescent="0.2">
      <c r="B133" s="10"/>
      <c r="C133" s="15"/>
      <c r="D133" s="10"/>
      <c r="G133" s="15"/>
      <c r="H133" s="10"/>
      <c r="L133" s="13"/>
      <c r="O133" s="12"/>
      <c r="P133" s="10"/>
      <c r="S133" s="12"/>
      <c r="T133" s="10"/>
      <c r="V133" s="10"/>
      <c r="W133" s="11"/>
      <c r="X133" s="10"/>
      <c r="Z133" s="10"/>
      <c r="AA133" s="10"/>
      <c r="AB133" s="20"/>
      <c r="AD133" s="4" t="s">
        <v>412</v>
      </c>
      <c r="AE133" s="15">
        <v>-226208</v>
      </c>
      <c r="AF133" s="22">
        <f t="shared" ref="AF133:AF134" si="14">AE133/$AE$135</f>
        <v>-8.6325096699329138E-6</v>
      </c>
      <c r="AH133" s="7" t="s">
        <v>464</v>
      </c>
      <c r="AI133" s="16">
        <f>SUM(AI2:AI132)</f>
        <v>26191304536</v>
      </c>
      <c r="AJ133" s="8"/>
      <c r="AL133" s="4" t="s">
        <v>491</v>
      </c>
      <c r="AM133" s="15">
        <v>42548</v>
      </c>
      <c r="AN133" s="22">
        <f>AM133/$AM$137</f>
        <v>1.6431283525879765E-6</v>
      </c>
      <c r="AP133" s="4" t="s">
        <v>494</v>
      </c>
      <c r="AQ133" s="15">
        <v>253315</v>
      </c>
      <c r="AR133" s="22">
        <f t="shared" si="12"/>
        <v>1.001735151203077E-5</v>
      </c>
      <c r="AT133" s="4" t="s">
        <v>299</v>
      </c>
      <c r="AU133" s="15">
        <v>1030336</v>
      </c>
      <c r="AV133" s="22">
        <f t="shared" ref="AV133:AV152" si="15">AU133/$AU$153</f>
        <v>4.1304620314477054E-5</v>
      </c>
      <c r="AX133" s="4" t="s">
        <v>326</v>
      </c>
      <c r="AY133" s="15">
        <v>545113</v>
      </c>
      <c r="AZ133" s="22">
        <f t="shared" ref="AZ133:AZ150" si="16">AY133/$AY$151</f>
        <v>2.252281529657941E-5</v>
      </c>
      <c r="BB133" s="4" t="s">
        <v>505</v>
      </c>
      <c r="BC133" s="15">
        <v>539236</v>
      </c>
      <c r="BD133" s="22">
        <f t="shared" si="13"/>
        <v>2.2707133304636557E-5</v>
      </c>
    </row>
    <row r="134" spans="2:56" s="3" customFormat="1" ht="12.75" customHeight="1" x14ac:dyDescent="0.2">
      <c r="C134" s="15"/>
      <c r="D134" s="10"/>
      <c r="G134" s="15"/>
      <c r="H134" s="10"/>
      <c r="L134" s="13"/>
      <c r="O134" s="12"/>
      <c r="P134" s="10"/>
      <c r="S134" s="12"/>
      <c r="T134" s="10"/>
      <c r="V134" s="10"/>
      <c r="W134" s="11"/>
      <c r="X134" s="10"/>
      <c r="Z134" s="10"/>
      <c r="AA134" s="10"/>
      <c r="AB134" s="10"/>
      <c r="AD134" s="4" t="s">
        <v>166</v>
      </c>
      <c r="AE134" s="15">
        <v>-6040775</v>
      </c>
      <c r="AF134" s="22">
        <f t="shared" si="14"/>
        <v>-2.3052698667327858E-4</v>
      </c>
      <c r="AH134" s="10"/>
      <c r="AI134" s="17"/>
      <c r="AJ134" s="10"/>
      <c r="AL134" s="4" t="s">
        <v>445</v>
      </c>
      <c r="AM134" s="15">
        <v>8307</v>
      </c>
      <c r="AN134" s="22">
        <f>AM134/$AM$137</f>
        <v>3.2080161758363074E-7</v>
      </c>
      <c r="AP134" s="4" t="s">
        <v>406</v>
      </c>
      <c r="AQ134" s="15">
        <v>149830</v>
      </c>
      <c r="AR134" s="22">
        <f t="shared" si="12"/>
        <v>5.9250331683775946E-6</v>
      </c>
      <c r="AT134" s="4" t="s">
        <v>497</v>
      </c>
      <c r="AU134" s="15">
        <v>1019373</v>
      </c>
      <c r="AV134" s="22">
        <f t="shared" si="15"/>
        <v>4.086513013602302E-5</v>
      </c>
      <c r="AX134" s="4" t="s">
        <v>506</v>
      </c>
      <c r="AY134" s="15">
        <v>544941</v>
      </c>
      <c r="AZ134" s="22">
        <f t="shared" si="16"/>
        <v>2.2515708652212073E-5</v>
      </c>
      <c r="BB134" s="4" t="s">
        <v>507</v>
      </c>
      <c r="BC134" s="15">
        <v>492148</v>
      </c>
      <c r="BD134" s="22">
        <f t="shared" si="13"/>
        <v>2.0724265890278602E-5</v>
      </c>
    </row>
    <row r="135" spans="2:56" s="3" customFormat="1" ht="12.75" customHeight="1" x14ac:dyDescent="0.2">
      <c r="C135" s="15"/>
      <c r="D135" s="10"/>
      <c r="G135" s="15"/>
      <c r="H135" s="13"/>
      <c r="L135" s="10"/>
      <c r="O135" s="12"/>
      <c r="P135" s="10"/>
      <c r="S135" s="12"/>
      <c r="T135" s="10"/>
      <c r="V135" s="10"/>
      <c r="W135" s="11"/>
      <c r="X135" s="10"/>
      <c r="Z135" s="10"/>
      <c r="AA135" s="10"/>
      <c r="AB135" s="10"/>
      <c r="AD135" s="7" t="s">
        <v>464</v>
      </c>
      <c r="AE135" s="16">
        <f>SUM(AE6:AE134)</f>
        <v>26204198854</v>
      </c>
      <c r="AF135" s="8"/>
      <c r="AH135" s="10"/>
      <c r="AI135" s="10"/>
      <c r="AJ135" s="10"/>
      <c r="AL135" s="4" t="s">
        <v>172</v>
      </c>
      <c r="AM135" s="15">
        <v>2339</v>
      </c>
      <c r="AN135" s="22">
        <f>AM135/$AM$137</f>
        <v>9.0328034612749766E-8</v>
      </c>
      <c r="AP135" s="4" t="s">
        <v>503</v>
      </c>
      <c r="AQ135" s="15">
        <v>50119</v>
      </c>
      <c r="AR135" s="22">
        <f t="shared" si="12"/>
        <v>1.981957801280896E-6</v>
      </c>
      <c r="AT135" s="4" t="s">
        <v>493</v>
      </c>
      <c r="AU135" s="15">
        <v>982781</v>
      </c>
      <c r="AV135" s="22">
        <f t="shared" si="15"/>
        <v>3.9398211901051764E-5</v>
      </c>
      <c r="AX135" s="4" t="s">
        <v>507</v>
      </c>
      <c r="AY135" s="15">
        <v>482628</v>
      </c>
      <c r="AZ135" s="22">
        <f t="shared" si="16"/>
        <v>1.9941078823945727E-5</v>
      </c>
      <c r="BB135" s="4" t="s">
        <v>508</v>
      </c>
      <c r="BC135" s="15">
        <v>474070</v>
      </c>
      <c r="BD135" s="22">
        <f t="shared" si="13"/>
        <v>1.9963004483619515E-5</v>
      </c>
    </row>
    <row r="136" spans="2:56" s="3" customFormat="1" ht="12.75" customHeight="1" x14ac:dyDescent="0.2">
      <c r="C136" s="15"/>
      <c r="D136" s="10"/>
      <c r="G136" s="15"/>
      <c r="H136" s="13"/>
      <c r="L136" s="10"/>
      <c r="O136" s="12"/>
      <c r="P136" s="10"/>
      <c r="S136" s="12"/>
      <c r="T136" s="10"/>
      <c r="V136" s="10"/>
      <c r="W136" s="11"/>
      <c r="X136" s="10"/>
      <c r="Z136" s="10"/>
      <c r="AA136" s="10"/>
      <c r="AB136" s="10"/>
      <c r="AD136" s="10"/>
      <c r="AE136" s="10"/>
      <c r="AF136" s="10"/>
      <c r="AH136" s="10"/>
      <c r="AI136" s="10"/>
      <c r="AJ136" s="10"/>
      <c r="AL136" s="4" t="s">
        <v>478</v>
      </c>
      <c r="AM136" s="15">
        <v>-996</v>
      </c>
      <c r="AN136" s="22">
        <f>AM136/$AM$137</f>
        <v>-3.8463754798759627E-8</v>
      </c>
      <c r="AP136" s="4" t="s">
        <v>445</v>
      </c>
      <c r="AQ136" s="15">
        <v>14975</v>
      </c>
      <c r="AR136" s="22">
        <f t="shared" si="12"/>
        <v>5.9218695652709392E-7</v>
      </c>
      <c r="AT136" s="4" t="s">
        <v>461</v>
      </c>
      <c r="AU136" s="15">
        <v>877574</v>
      </c>
      <c r="AV136" s="22">
        <f t="shared" si="15"/>
        <v>3.5180621533030858E-5</v>
      </c>
      <c r="AX136" s="4" t="s">
        <v>287</v>
      </c>
      <c r="AY136" s="15">
        <v>474541</v>
      </c>
      <c r="AZ136" s="22">
        <f t="shared" si="16"/>
        <v>1.9606942585581502E-5</v>
      </c>
      <c r="BB136" s="4" t="s">
        <v>509</v>
      </c>
      <c r="BC136" s="15">
        <v>412382</v>
      </c>
      <c r="BD136" s="22">
        <f t="shared" si="13"/>
        <v>1.7365333632088052E-5</v>
      </c>
    </row>
    <row r="137" spans="2:56" s="3" customFormat="1" ht="12.75" customHeight="1" x14ac:dyDescent="0.2">
      <c r="C137" s="15"/>
      <c r="D137" s="10"/>
      <c r="G137" s="15"/>
      <c r="H137" s="13"/>
      <c r="O137" s="12"/>
      <c r="P137" s="10"/>
      <c r="S137" s="12"/>
      <c r="T137" s="10"/>
      <c r="V137" s="10"/>
      <c r="W137" s="11"/>
      <c r="X137" s="10"/>
      <c r="Z137" s="10"/>
      <c r="AA137" s="11"/>
      <c r="AB137" s="10"/>
      <c r="AD137" s="10"/>
      <c r="AE137" s="10"/>
      <c r="AF137" s="10"/>
      <c r="AH137" s="10"/>
      <c r="AI137" s="10"/>
      <c r="AJ137" s="10"/>
      <c r="AL137" s="7" t="s">
        <v>464</v>
      </c>
      <c r="AM137" s="16">
        <f>SUM(AM6:AM136)</f>
        <v>25894507835</v>
      </c>
      <c r="AN137" s="8"/>
      <c r="AP137" s="4" t="s">
        <v>478</v>
      </c>
      <c r="AQ137" s="15">
        <v>-17141</v>
      </c>
      <c r="AR137" s="22">
        <f t="shared" si="12"/>
        <v>-6.7784151063979407E-7</v>
      </c>
      <c r="AT137" s="4" t="s">
        <v>483</v>
      </c>
      <c r="AU137" s="15">
        <v>823969</v>
      </c>
      <c r="AV137" s="22">
        <f t="shared" si="15"/>
        <v>3.3031677720568185E-5</v>
      </c>
      <c r="AX137" s="4" t="s">
        <v>510</v>
      </c>
      <c r="AY137" s="15">
        <v>451856</v>
      </c>
      <c r="AZ137" s="22">
        <f t="shared" si="16"/>
        <v>1.8669650565389534E-5</v>
      </c>
      <c r="BB137" s="4" t="s">
        <v>511</v>
      </c>
      <c r="BC137" s="15">
        <v>406729</v>
      </c>
      <c r="BD137" s="22">
        <f t="shared" si="13"/>
        <v>1.7127286794393407E-5</v>
      </c>
    </row>
    <row r="138" spans="2:56" s="3" customFormat="1" ht="12.75" customHeight="1" x14ac:dyDescent="0.2">
      <c r="C138" s="15"/>
      <c r="D138" s="10"/>
      <c r="G138" s="15"/>
      <c r="H138" s="10"/>
      <c r="P138" s="13"/>
      <c r="T138" s="13"/>
      <c r="V138" s="10"/>
      <c r="W138" s="11"/>
      <c r="X138" s="10"/>
      <c r="Z138" s="10"/>
      <c r="AA138" s="11"/>
      <c r="AB138" s="10"/>
      <c r="AD138" s="10"/>
      <c r="AE138" s="10"/>
      <c r="AF138" s="10"/>
      <c r="AH138" s="10"/>
      <c r="AI138" s="10"/>
      <c r="AJ138" s="10"/>
      <c r="AL138" s="10"/>
      <c r="AM138" s="10"/>
      <c r="AN138" s="10"/>
      <c r="AP138" s="4" t="s">
        <v>512</v>
      </c>
      <c r="AQ138" s="15">
        <v>-420267</v>
      </c>
      <c r="AR138" s="22">
        <f t="shared" si="12"/>
        <v>-1.6619474835310328E-5</v>
      </c>
      <c r="AT138" s="4" t="s">
        <v>486</v>
      </c>
      <c r="AU138" s="15">
        <v>716778</v>
      </c>
      <c r="AV138" s="22">
        <f t="shared" si="15"/>
        <v>2.8734551777061301E-5</v>
      </c>
      <c r="AX138" s="4" t="s">
        <v>511</v>
      </c>
      <c r="AY138" s="15">
        <v>385760</v>
      </c>
      <c r="AZ138" s="22">
        <f t="shared" si="16"/>
        <v>1.5938715878741607E-5</v>
      </c>
      <c r="BB138" s="4" t="s">
        <v>513</v>
      </c>
      <c r="BC138" s="15">
        <v>380657</v>
      </c>
      <c r="BD138" s="22">
        <f t="shared" si="13"/>
        <v>1.6029399450969591E-5</v>
      </c>
    </row>
    <row r="139" spans="2:56" s="3" customFormat="1" ht="12.75" customHeight="1" x14ac:dyDescent="0.2">
      <c r="C139" s="15"/>
      <c r="D139" s="10"/>
      <c r="G139" s="15"/>
      <c r="H139" s="10"/>
      <c r="P139" s="13"/>
      <c r="T139" s="13"/>
      <c r="W139" s="12"/>
      <c r="X139" s="10"/>
      <c r="Z139" s="10"/>
      <c r="AA139" s="11"/>
      <c r="AB139" s="10"/>
      <c r="AD139" s="10"/>
      <c r="AE139" s="10"/>
      <c r="AF139" s="10"/>
      <c r="AH139" s="10"/>
      <c r="AI139" s="10"/>
      <c r="AJ139" s="10"/>
      <c r="AL139" s="10"/>
      <c r="AM139" s="10"/>
      <c r="AN139" s="10"/>
      <c r="AP139" s="7" t="s">
        <v>464</v>
      </c>
      <c r="AQ139" s="16">
        <f>SUM(AQ6:AQ138)</f>
        <v>25287622152</v>
      </c>
      <c r="AR139" s="8"/>
      <c r="AT139" s="4" t="s">
        <v>506</v>
      </c>
      <c r="AU139" s="15">
        <v>657290</v>
      </c>
      <c r="AV139" s="22">
        <f t="shared" si="15"/>
        <v>2.6349767344344585E-5</v>
      </c>
      <c r="AX139" s="4" t="s">
        <v>514</v>
      </c>
      <c r="AY139" s="15">
        <v>363842</v>
      </c>
      <c r="AZ139" s="22">
        <f t="shared" si="16"/>
        <v>1.503311453430398E-5</v>
      </c>
      <c r="BB139" s="4" t="s">
        <v>514</v>
      </c>
      <c r="BC139" s="15">
        <v>366246</v>
      </c>
      <c r="BD139" s="22">
        <f t="shared" si="13"/>
        <v>1.5422554770619768E-5</v>
      </c>
    </row>
    <row r="140" spans="2:56" s="3" customFormat="1" ht="12.75" customHeight="1" x14ac:dyDescent="0.2">
      <c r="C140" s="15"/>
      <c r="D140" s="13"/>
      <c r="G140" s="15"/>
      <c r="P140" s="13"/>
      <c r="T140" s="13"/>
      <c r="W140" s="12"/>
      <c r="X140" s="10"/>
      <c r="Z140" s="10"/>
      <c r="AA140" s="11"/>
      <c r="AB140" s="10"/>
      <c r="AD140" s="10"/>
      <c r="AE140" s="10"/>
      <c r="AF140" s="10"/>
      <c r="AH140" s="10"/>
      <c r="AI140" s="11"/>
      <c r="AJ140" s="10"/>
      <c r="AL140" s="10"/>
      <c r="AM140" s="10"/>
      <c r="AN140" s="10"/>
      <c r="AP140" s="10"/>
      <c r="AQ140" s="10"/>
      <c r="AR140" s="10"/>
      <c r="AT140" s="4" t="s">
        <v>491</v>
      </c>
      <c r="AU140" s="15">
        <v>537453</v>
      </c>
      <c r="AV140" s="22">
        <f t="shared" si="15"/>
        <v>2.1545682284105994E-5</v>
      </c>
      <c r="AX140" s="4" t="s">
        <v>406</v>
      </c>
      <c r="AY140" s="15">
        <v>358112</v>
      </c>
      <c r="AZ140" s="22">
        <f t="shared" si="16"/>
        <v>1.4796364114392144E-5</v>
      </c>
      <c r="BB140" s="4" t="s">
        <v>515</v>
      </c>
      <c r="BC140" s="15">
        <v>278771</v>
      </c>
      <c r="BD140" s="22">
        <f t="shared" si="13"/>
        <v>1.1738997875636712E-5</v>
      </c>
    </row>
    <row r="141" spans="2:56" s="3" customFormat="1" ht="12.75" customHeight="1" x14ac:dyDescent="0.2">
      <c r="C141" s="15"/>
      <c r="D141" s="13"/>
      <c r="G141" s="15"/>
      <c r="P141" s="10"/>
      <c r="T141" s="10"/>
      <c r="W141" s="12"/>
      <c r="X141" s="10"/>
      <c r="Z141" s="10"/>
      <c r="AA141" s="11"/>
      <c r="AB141" s="10"/>
      <c r="AD141" s="10"/>
      <c r="AE141" s="10"/>
      <c r="AF141" s="10"/>
      <c r="AH141" s="10"/>
      <c r="AI141" s="11"/>
      <c r="AJ141" s="10"/>
      <c r="AL141" s="10"/>
      <c r="AM141" s="10"/>
      <c r="AN141" s="10"/>
      <c r="AP141" s="10"/>
      <c r="AQ141" s="10"/>
      <c r="AR141" s="10"/>
      <c r="AT141" s="4" t="s">
        <v>507</v>
      </c>
      <c r="AU141" s="15">
        <v>516372</v>
      </c>
      <c r="AV141" s="22">
        <f t="shared" si="15"/>
        <v>2.0700576706071751E-5</v>
      </c>
      <c r="AX141" s="4" t="s">
        <v>516</v>
      </c>
      <c r="AY141" s="15">
        <v>321255</v>
      </c>
      <c r="AZ141" s="22">
        <f t="shared" si="16"/>
        <v>1.3273517652491535E-5</v>
      </c>
      <c r="BB141" s="4" t="s">
        <v>494</v>
      </c>
      <c r="BC141" s="15">
        <v>233589</v>
      </c>
      <c r="BD141" s="22">
        <f t="shared" si="13"/>
        <v>9.8363917867070235E-6</v>
      </c>
    </row>
    <row r="142" spans="2:56" s="3" customFormat="1" ht="12.75" customHeight="1" x14ac:dyDescent="0.2">
      <c r="C142" s="15"/>
      <c r="D142" s="13"/>
      <c r="G142" s="15"/>
      <c r="P142" s="10"/>
      <c r="T142" s="10"/>
      <c r="W142" s="12"/>
      <c r="X142" s="10"/>
      <c r="Z142" s="10"/>
      <c r="AA142" s="11"/>
      <c r="AB142" s="10"/>
      <c r="AD142" s="10"/>
      <c r="AE142" s="11"/>
      <c r="AF142" s="10"/>
      <c r="AH142" s="10"/>
      <c r="AI142" s="11"/>
      <c r="AJ142" s="10"/>
      <c r="AL142" s="10"/>
      <c r="AM142" s="10"/>
      <c r="AN142" s="10"/>
      <c r="AP142" s="10"/>
      <c r="AQ142" s="10"/>
      <c r="AR142" s="10"/>
      <c r="AT142" s="4" t="s">
        <v>514</v>
      </c>
      <c r="AU142" s="15">
        <v>401308</v>
      </c>
      <c r="AV142" s="22">
        <f t="shared" si="15"/>
        <v>1.6087834035850593E-5</v>
      </c>
      <c r="AX142" s="4" t="s">
        <v>494</v>
      </c>
      <c r="AY142" s="15">
        <v>225074</v>
      </c>
      <c r="AZ142" s="22">
        <f t="shared" si="16"/>
        <v>9.299539967056948E-6</v>
      </c>
      <c r="BB142" s="4" t="s">
        <v>517</v>
      </c>
      <c r="BC142" s="15">
        <v>207862</v>
      </c>
      <c r="BD142" s="22">
        <f t="shared" si="13"/>
        <v>8.7530323327232677E-6</v>
      </c>
    </row>
    <row r="143" spans="2:56" s="3" customFormat="1" ht="12.75" customHeight="1" x14ac:dyDescent="0.2">
      <c r="C143" s="15"/>
      <c r="D143" s="10"/>
      <c r="G143" s="15"/>
      <c r="W143" s="12"/>
      <c r="X143" s="10"/>
      <c r="AA143" s="12"/>
      <c r="AB143" s="10"/>
      <c r="AD143" s="10"/>
      <c r="AE143" s="11"/>
      <c r="AF143" s="10"/>
      <c r="AH143" s="10"/>
      <c r="AI143" s="11"/>
      <c r="AJ143" s="10"/>
      <c r="AL143" s="10"/>
      <c r="AM143" s="10"/>
      <c r="AN143" s="10"/>
      <c r="AP143" s="10"/>
      <c r="AQ143" s="10"/>
      <c r="AR143" s="10"/>
      <c r="AT143" s="4" t="s">
        <v>511</v>
      </c>
      <c r="AU143" s="15">
        <v>373334</v>
      </c>
      <c r="AV143" s="22">
        <f t="shared" si="15"/>
        <v>1.4966398456896562E-5</v>
      </c>
      <c r="AX143" s="4" t="s">
        <v>518</v>
      </c>
      <c r="AY143" s="15">
        <v>161235</v>
      </c>
      <c r="AZ143" s="22">
        <f t="shared" si="16"/>
        <v>6.6618593288803988E-6</v>
      </c>
      <c r="BB143" s="4" t="s">
        <v>519</v>
      </c>
      <c r="BC143" s="15">
        <v>181968</v>
      </c>
      <c r="BD143" s="22">
        <f t="shared" si="13"/>
        <v>7.6626405380540335E-6</v>
      </c>
    </row>
    <row r="144" spans="2:56" s="3" customFormat="1" ht="12.75" customHeight="1" x14ac:dyDescent="0.2">
      <c r="C144" s="15"/>
      <c r="D144" s="10"/>
      <c r="G144" s="15"/>
      <c r="W144" s="12"/>
      <c r="X144" s="10"/>
      <c r="AA144" s="12"/>
      <c r="AB144" s="10"/>
      <c r="AD144" s="10"/>
      <c r="AE144" s="11"/>
      <c r="AF144" s="10"/>
      <c r="AH144" s="10"/>
      <c r="AI144" s="11"/>
      <c r="AJ144" s="10"/>
      <c r="AL144" s="10"/>
      <c r="AM144" s="10"/>
      <c r="AN144" s="10"/>
      <c r="AP144" s="10"/>
      <c r="AQ144" s="10"/>
      <c r="AR144" s="10"/>
      <c r="AT144" s="4" t="s">
        <v>516</v>
      </c>
      <c r="AU144" s="15">
        <v>332448</v>
      </c>
      <c r="AV144" s="22">
        <f t="shared" si="15"/>
        <v>1.3327340221352323E-5</v>
      </c>
      <c r="AX144" s="4" t="s">
        <v>485</v>
      </c>
      <c r="AY144" s="15">
        <v>112888</v>
      </c>
      <c r="AZ144" s="22">
        <f t="shared" si="16"/>
        <v>4.6642724961618169E-6</v>
      </c>
      <c r="BB144" s="4" t="s">
        <v>503</v>
      </c>
      <c r="BC144" s="15">
        <v>58494</v>
      </c>
      <c r="BD144" s="22">
        <f t="shared" si="13"/>
        <v>2.4631720721936422E-6</v>
      </c>
    </row>
    <row r="145" spans="3:56" s="3" customFormat="1" ht="12.75" customHeight="1" x14ac:dyDescent="0.2">
      <c r="C145" s="15"/>
      <c r="G145" s="15"/>
      <c r="X145" s="13"/>
      <c r="AA145" s="12"/>
      <c r="AB145" s="10"/>
      <c r="AD145" s="10"/>
      <c r="AE145" s="11"/>
      <c r="AF145" s="10"/>
      <c r="AH145" s="10"/>
      <c r="AI145" s="11"/>
      <c r="AJ145" s="10"/>
      <c r="AL145" s="10"/>
      <c r="AM145" s="10"/>
      <c r="AN145" s="10"/>
      <c r="AP145" s="10"/>
      <c r="AQ145" s="10"/>
      <c r="AR145" s="10"/>
      <c r="AT145" s="4" t="s">
        <v>494</v>
      </c>
      <c r="AU145" s="15">
        <v>234342</v>
      </c>
      <c r="AV145" s="22">
        <f t="shared" si="15"/>
        <v>9.3944182613586061E-6</v>
      </c>
      <c r="AX145" s="4" t="s">
        <v>491</v>
      </c>
      <c r="AY145" s="15">
        <v>86356</v>
      </c>
      <c r="AZ145" s="22">
        <f t="shared" si="16"/>
        <v>3.5680312848004203E-6</v>
      </c>
      <c r="BB145" s="4" t="s">
        <v>520</v>
      </c>
      <c r="BC145" s="15">
        <v>27484</v>
      </c>
      <c r="BD145" s="22">
        <f t="shared" si="13"/>
        <v>1.1573464155668967E-6</v>
      </c>
    </row>
    <row r="146" spans="3:56" s="3" customFormat="1" ht="12.75" customHeight="1" x14ac:dyDescent="0.2">
      <c r="C146" s="15"/>
      <c r="G146" s="15"/>
      <c r="X146" s="13"/>
      <c r="AA146" s="12"/>
      <c r="AB146" s="10"/>
      <c r="AD146" s="10"/>
      <c r="AE146" s="11"/>
      <c r="AF146" s="10"/>
      <c r="AI146" s="12"/>
      <c r="AJ146" s="10"/>
      <c r="AL146" s="10"/>
      <c r="AM146" s="10"/>
      <c r="AN146" s="10"/>
      <c r="AP146" s="10"/>
      <c r="AQ146" s="10"/>
      <c r="AR146" s="10"/>
      <c r="AT146" s="4" t="s">
        <v>521</v>
      </c>
      <c r="AU146" s="15">
        <v>217894</v>
      </c>
      <c r="AV146" s="22">
        <f t="shared" si="15"/>
        <v>8.735042683942581E-6</v>
      </c>
      <c r="AX146" s="4" t="s">
        <v>299</v>
      </c>
      <c r="AY146" s="15">
        <v>67425</v>
      </c>
      <c r="AZ146" s="22">
        <f t="shared" si="16"/>
        <v>2.7858459096955433E-6</v>
      </c>
      <c r="BB146" s="4" t="s">
        <v>445</v>
      </c>
      <c r="BC146" s="15">
        <v>18122</v>
      </c>
      <c r="BD146" s="22">
        <f t="shared" si="13"/>
        <v>7.631142389355008E-7</v>
      </c>
    </row>
    <row r="147" spans="3:56" s="3" customFormat="1" ht="12.75" customHeight="1" x14ac:dyDescent="0.2">
      <c r="C147" s="15"/>
      <c r="G147" s="15"/>
      <c r="X147" s="13"/>
      <c r="AA147" s="12"/>
      <c r="AB147" s="10"/>
      <c r="AD147" s="10"/>
      <c r="AE147" s="11"/>
      <c r="AF147" s="10"/>
      <c r="AI147" s="12"/>
      <c r="AJ147" s="10"/>
      <c r="AL147" s="10"/>
      <c r="AM147" s="10"/>
      <c r="AN147" s="10"/>
      <c r="AP147" s="10"/>
      <c r="AQ147" s="10"/>
      <c r="AR147" s="10"/>
      <c r="AT147" s="4" t="s">
        <v>406</v>
      </c>
      <c r="AU147" s="15">
        <v>207578</v>
      </c>
      <c r="AV147" s="22">
        <f t="shared" si="15"/>
        <v>8.3214897622120519E-6</v>
      </c>
      <c r="AX147" s="4" t="s">
        <v>522</v>
      </c>
      <c r="AY147" s="15">
        <v>59845</v>
      </c>
      <c r="AZ147" s="22">
        <f t="shared" si="16"/>
        <v>2.4726577451350357E-6</v>
      </c>
      <c r="BB147" s="4" t="s">
        <v>523</v>
      </c>
      <c r="BC147" s="15">
        <v>568</v>
      </c>
      <c r="BD147" s="22">
        <f t="shared" si="13"/>
        <v>2.3918380295517296E-8</v>
      </c>
    </row>
    <row r="148" spans="3:56" s="3" customFormat="1" ht="12.75" customHeight="1" x14ac:dyDescent="0.2">
      <c r="C148" s="15"/>
      <c r="G148" s="15"/>
      <c r="X148" s="10"/>
      <c r="AA148" s="12"/>
      <c r="AB148" s="10"/>
      <c r="AE148" s="12"/>
      <c r="AF148" s="10"/>
      <c r="AI148" s="12"/>
      <c r="AJ148" s="10"/>
      <c r="AL148" s="10"/>
      <c r="AM148" s="10"/>
      <c r="AN148" s="10"/>
      <c r="AP148" s="10"/>
      <c r="AQ148" s="10"/>
      <c r="AR148" s="10"/>
      <c r="AT148" s="4" t="s">
        <v>485</v>
      </c>
      <c r="AU148" s="15">
        <v>193701</v>
      </c>
      <c r="AV148" s="22">
        <f t="shared" si="15"/>
        <v>7.7651817072629898E-6</v>
      </c>
      <c r="AX148" s="4" t="s">
        <v>445</v>
      </c>
      <c r="AY148" s="15">
        <v>15625</v>
      </c>
      <c r="AZ148" s="22">
        <f t="shared" si="16"/>
        <v>6.4558905953270836E-7</v>
      </c>
      <c r="BB148" s="4" t="s">
        <v>478</v>
      </c>
      <c r="BC148" s="15">
        <v>-259</v>
      </c>
      <c r="BD148" s="22">
        <f t="shared" si="13"/>
        <v>-1.0906444536160175E-8</v>
      </c>
    </row>
    <row r="149" spans="3:56" s="3" customFormat="1" ht="12.75" customHeight="1" x14ac:dyDescent="0.2">
      <c r="C149" s="15"/>
      <c r="G149" s="15"/>
      <c r="X149" s="10"/>
      <c r="AB149" s="13"/>
      <c r="AE149" s="12"/>
      <c r="AF149" s="10"/>
      <c r="AI149" s="12"/>
      <c r="AJ149" s="10"/>
      <c r="AL149" s="10"/>
      <c r="AM149" s="10"/>
      <c r="AN149" s="10"/>
      <c r="AP149" s="10"/>
      <c r="AQ149" s="10"/>
      <c r="AR149" s="10"/>
      <c r="AT149" s="4" t="s">
        <v>522</v>
      </c>
      <c r="AU149" s="15">
        <v>49875</v>
      </c>
      <c r="AV149" s="22">
        <f t="shared" si="15"/>
        <v>1.9994137234693759E-6</v>
      </c>
      <c r="AX149" s="4" t="s">
        <v>478</v>
      </c>
      <c r="AY149" s="15">
        <v>-10563</v>
      </c>
      <c r="AZ149" s="22">
        <f t="shared" si="16"/>
        <v>-4.3643886309401591E-7</v>
      </c>
      <c r="BB149" s="4" t="s">
        <v>524</v>
      </c>
      <c r="BC149" s="15">
        <v>-2786148</v>
      </c>
      <c r="BD149" s="22">
        <f t="shared" si="13"/>
        <v>-1.1732420321055444E-4</v>
      </c>
    </row>
    <row r="150" spans="3:56" s="3" customFormat="1" ht="12.75" customHeight="1" x14ac:dyDescent="0.2">
      <c r="C150" s="15"/>
      <c r="G150" s="15"/>
      <c r="AB150" s="13"/>
      <c r="AE150" s="12"/>
      <c r="AF150" s="10"/>
      <c r="AI150" s="12"/>
      <c r="AJ150" s="10"/>
      <c r="AL150" s="10"/>
      <c r="AM150" s="10"/>
      <c r="AN150" s="10"/>
      <c r="AP150" s="10"/>
      <c r="AQ150" s="10"/>
      <c r="AR150" s="10"/>
      <c r="AT150" s="4" t="s">
        <v>481</v>
      </c>
      <c r="AU150" s="15">
        <v>24934</v>
      </c>
      <c r="AV150" s="22">
        <f t="shared" si="15"/>
        <v>9.995665519997077E-7</v>
      </c>
      <c r="AX150" s="4" t="s">
        <v>521</v>
      </c>
      <c r="AY150" s="15">
        <v>-3995943</v>
      </c>
      <c r="AZ150" s="22">
        <f t="shared" si="16"/>
        <v>-1.6510317333224379E-4</v>
      </c>
      <c r="BB150" s="7" t="s">
        <v>464</v>
      </c>
      <c r="BC150" s="18">
        <f>(SUM(BC6:BC149))-BC43+4755043</f>
        <v>23747427417</v>
      </c>
      <c r="BD150" s="8"/>
    </row>
    <row r="151" spans="3:56" s="3" customFormat="1" ht="12.75" customHeight="1" x14ac:dyDescent="0.2">
      <c r="C151" s="15"/>
      <c r="G151" s="15"/>
      <c r="AB151" s="13"/>
      <c r="AE151" s="12"/>
      <c r="AF151" s="10"/>
      <c r="AI151" s="12"/>
      <c r="AJ151" s="10"/>
      <c r="AL151" s="10"/>
      <c r="AM151" s="10"/>
      <c r="AN151" s="10"/>
      <c r="AP151" s="10"/>
      <c r="AQ151" s="10"/>
      <c r="AR151" s="10"/>
      <c r="AT151" s="4" t="s">
        <v>445</v>
      </c>
      <c r="AU151" s="15">
        <v>15916</v>
      </c>
      <c r="AV151" s="22">
        <f t="shared" si="15"/>
        <v>6.3804849769901926E-7</v>
      </c>
      <c r="AX151" s="7" t="s">
        <v>464</v>
      </c>
      <c r="AY151" s="16">
        <f>SUM(AY6:AY150)</f>
        <v>24202702585</v>
      </c>
      <c r="AZ151" s="8"/>
    </row>
    <row r="152" spans="3:56" s="3" customFormat="1" ht="12.75" customHeight="1" x14ac:dyDescent="0.2">
      <c r="C152" s="15"/>
      <c r="G152" s="15"/>
      <c r="AB152" s="10"/>
      <c r="AE152" s="12"/>
      <c r="AF152" s="10"/>
      <c r="AJ152" s="13"/>
      <c r="AL152" s="10"/>
      <c r="AM152" s="10"/>
      <c r="AN152" s="10"/>
      <c r="AP152" s="10"/>
      <c r="AQ152" s="10"/>
      <c r="AR152" s="10"/>
      <c r="AT152" s="4" t="s">
        <v>478</v>
      </c>
      <c r="AU152" s="15">
        <v>-3976</v>
      </c>
      <c r="AV152" s="22">
        <f t="shared" si="15"/>
        <v>-1.5939185893762885E-7</v>
      </c>
      <c r="AX152" s="10"/>
      <c r="AY152" s="10"/>
      <c r="AZ152" s="10"/>
      <c r="BB152" s="33" t="s">
        <v>525</v>
      </c>
      <c r="BC152" s="33"/>
      <c r="BD152" s="33"/>
    </row>
    <row r="153" spans="3:56" s="3" customFormat="1" ht="12.75" customHeight="1" x14ac:dyDescent="0.2">
      <c r="C153" s="15"/>
      <c r="G153" s="15"/>
      <c r="AB153" s="10"/>
      <c r="AE153" s="12"/>
      <c r="AF153" s="10"/>
      <c r="AJ153" s="13"/>
      <c r="AL153" s="10"/>
      <c r="AM153" s="10"/>
      <c r="AN153" s="10"/>
      <c r="AP153" s="10"/>
      <c r="AQ153" s="10"/>
      <c r="AR153" s="10"/>
      <c r="AT153" s="7" t="s">
        <v>464</v>
      </c>
      <c r="AU153" s="16">
        <f>SUM(AU6:AU152)</f>
        <v>24944812279</v>
      </c>
      <c r="AV153" s="8"/>
      <c r="AX153" s="10"/>
      <c r="AY153" s="10"/>
      <c r="AZ153" s="10"/>
      <c r="BB153" s="33"/>
      <c r="BC153" s="33"/>
      <c r="BD153" s="33"/>
    </row>
    <row r="154" spans="3:56" s="3" customFormat="1" ht="12.75" customHeight="1" x14ac:dyDescent="0.2">
      <c r="C154" s="15"/>
      <c r="G154" s="15"/>
      <c r="AF154" s="13"/>
      <c r="AJ154" s="13"/>
      <c r="AL154" s="10"/>
      <c r="AM154" s="10"/>
      <c r="AN154" s="10"/>
      <c r="AP154" s="10"/>
      <c r="AQ154" s="10"/>
      <c r="AR154" s="10"/>
      <c r="AT154" s="10"/>
      <c r="AU154" s="10"/>
      <c r="AV154" s="10"/>
      <c r="AX154" s="10"/>
      <c r="AY154" s="10"/>
      <c r="AZ154" s="10"/>
      <c r="BB154" s="33"/>
      <c r="BC154" s="33"/>
      <c r="BD154" s="33"/>
    </row>
    <row r="155" spans="3:56" s="3" customFormat="1" ht="12.75" customHeight="1" x14ac:dyDescent="0.2">
      <c r="C155" s="15"/>
      <c r="G155" s="15"/>
      <c r="AF155" s="13"/>
      <c r="AJ155" s="10"/>
      <c r="AL155" s="10"/>
      <c r="AM155" s="11"/>
      <c r="AN155" s="10"/>
      <c r="AP155" s="10"/>
      <c r="AQ155" s="10"/>
      <c r="AR155" s="10"/>
      <c r="AT155" s="10"/>
      <c r="AU155" s="10"/>
      <c r="AV155" s="10"/>
      <c r="AX155" s="10"/>
      <c r="AY155" s="10"/>
      <c r="AZ155" s="10"/>
      <c r="BB155" s="33"/>
      <c r="BC155" s="33"/>
      <c r="BD155" s="33"/>
    </row>
    <row r="156" spans="3:56" s="3" customFormat="1" ht="12.75" customHeight="1" x14ac:dyDescent="0.2">
      <c r="C156" s="15"/>
      <c r="G156" s="15"/>
      <c r="AF156" s="13"/>
      <c r="AJ156" s="10"/>
      <c r="AL156" s="10"/>
      <c r="AM156" s="11"/>
      <c r="AN156" s="13"/>
      <c r="AP156" s="10"/>
      <c r="AQ156" s="10"/>
      <c r="AR156" s="10"/>
      <c r="AT156" s="10"/>
      <c r="AU156" s="10"/>
      <c r="AV156" s="10"/>
      <c r="AX156" s="10"/>
      <c r="AY156" s="10"/>
      <c r="AZ156" s="10"/>
      <c r="BB156" s="33"/>
      <c r="BC156" s="33"/>
      <c r="BD156" s="33"/>
    </row>
    <row r="157" spans="3:56" s="3" customFormat="1" ht="12.75" customHeight="1" x14ac:dyDescent="0.2">
      <c r="C157" s="15"/>
      <c r="G157" s="15"/>
      <c r="AF157" s="10"/>
      <c r="AL157" s="10"/>
      <c r="AM157" s="11"/>
      <c r="AN157" s="13"/>
      <c r="AP157" s="10"/>
      <c r="AQ157" s="11"/>
      <c r="AR157" s="10"/>
      <c r="AT157" s="13"/>
      <c r="AU157" s="10"/>
      <c r="AV157" s="10"/>
      <c r="AX157" s="13"/>
      <c r="AY157" s="10"/>
      <c r="AZ157" s="10"/>
      <c r="BB157" s="33"/>
      <c r="BC157" s="33"/>
      <c r="BD157" s="33"/>
    </row>
    <row r="158" spans="3:56" s="3" customFormat="1" ht="12.75" customHeight="1" x14ac:dyDescent="0.2">
      <c r="C158" s="15"/>
      <c r="G158" s="15"/>
      <c r="AF158" s="10"/>
      <c r="AL158" s="10"/>
      <c r="AM158" s="11"/>
      <c r="AN158" s="13"/>
      <c r="AP158" s="10"/>
      <c r="AQ158" s="11"/>
      <c r="AR158" s="13"/>
      <c r="AT158" s="10"/>
      <c r="AU158" s="10"/>
      <c r="AV158" s="10"/>
      <c r="AX158" s="10"/>
      <c r="AY158" s="10"/>
      <c r="AZ158" s="10"/>
      <c r="BB158" s="33"/>
      <c r="BC158" s="33"/>
      <c r="BD158" s="33"/>
    </row>
    <row r="159" spans="3:56" s="3" customFormat="1" ht="12.75" customHeight="1" x14ac:dyDescent="0.2">
      <c r="C159" s="15"/>
      <c r="G159" s="15"/>
      <c r="AL159" s="10"/>
      <c r="AM159" s="11"/>
      <c r="AN159" s="10"/>
      <c r="AP159" s="10"/>
      <c r="AQ159" s="11"/>
      <c r="AR159" s="13"/>
      <c r="AT159" s="13"/>
      <c r="AU159" s="10"/>
      <c r="AV159" s="10"/>
      <c r="AX159" s="13"/>
      <c r="AY159" s="10"/>
      <c r="AZ159" s="10"/>
      <c r="BB159" s="33"/>
      <c r="BC159" s="33"/>
      <c r="BD159" s="33"/>
    </row>
    <row r="160" spans="3:56" s="3" customFormat="1" ht="12" x14ac:dyDescent="0.2">
      <c r="C160" s="15"/>
      <c r="G160" s="15"/>
      <c r="AL160" s="10"/>
      <c r="AM160" s="11"/>
      <c r="AN160" s="10"/>
      <c r="AP160" s="10"/>
      <c r="AQ160" s="11"/>
      <c r="AR160" s="13"/>
      <c r="AT160" s="10"/>
      <c r="AU160" s="10"/>
      <c r="AV160" s="10"/>
      <c r="AX160" s="10"/>
      <c r="AY160" s="10"/>
      <c r="AZ160" s="10"/>
      <c r="BB160" s="14"/>
      <c r="BC160" s="14"/>
      <c r="BD160" s="14"/>
    </row>
    <row r="161" spans="3:56" s="3" customFormat="1" ht="12" x14ac:dyDescent="0.2">
      <c r="C161" s="15"/>
      <c r="G161" s="15"/>
      <c r="AM161" s="12"/>
      <c r="AP161" s="10"/>
      <c r="AQ161" s="11"/>
      <c r="AR161" s="10"/>
      <c r="BB161" s="14"/>
      <c r="BC161" s="14"/>
      <c r="BD161" s="14"/>
    </row>
    <row r="162" spans="3:56" s="3" customFormat="1" ht="12" x14ac:dyDescent="0.2">
      <c r="C162" s="15"/>
      <c r="G162" s="15"/>
      <c r="AM162" s="12"/>
      <c r="AP162" s="10"/>
      <c r="AQ162" s="11"/>
      <c r="AR162" s="10"/>
      <c r="BB162" s="10"/>
      <c r="BC162" s="10"/>
      <c r="BD162" s="10"/>
    </row>
    <row r="163" spans="3:56" s="3" customFormat="1" ht="12" x14ac:dyDescent="0.2">
      <c r="C163" s="15"/>
      <c r="G163" s="15"/>
      <c r="AM163" s="12"/>
      <c r="AQ163" s="12"/>
      <c r="BB163" s="10"/>
      <c r="BC163" s="10"/>
      <c r="BD163" s="10"/>
    </row>
    <row r="164" spans="3:56" s="3" customFormat="1" ht="12" x14ac:dyDescent="0.2">
      <c r="C164" s="15"/>
      <c r="G164" s="15"/>
      <c r="AM164" s="12"/>
      <c r="AQ164" s="12"/>
      <c r="BB164" s="10"/>
      <c r="BC164" s="10"/>
      <c r="BD164" s="10"/>
    </row>
    <row r="165" spans="3:56" s="3" customFormat="1" ht="12" x14ac:dyDescent="0.2">
      <c r="C165" s="15"/>
      <c r="G165" s="15"/>
      <c r="AM165" s="12"/>
      <c r="AQ165" s="12"/>
    </row>
    <row r="166" spans="3:56" s="3" customFormat="1" ht="12" x14ac:dyDescent="0.2">
      <c r="C166" s="15"/>
      <c r="G166" s="15"/>
      <c r="AM166" s="12"/>
      <c r="AQ166" s="12"/>
    </row>
    <row r="167" spans="3:56" s="3" customFormat="1" ht="12" x14ac:dyDescent="0.2">
      <c r="C167" s="15"/>
      <c r="G167" s="15"/>
      <c r="AQ167" s="12"/>
    </row>
    <row r="168" spans="3:56" s="3" customFormat="1" ht="12" x14ac:dyDescent="0.2">
      <c r="C168" s="15"/>
      <c r="G168" s="15"/>
      <c r="AQ168" s="12"/>
    </row>
    <row r="169" spans="3:56" s="3" customFormat="1" ht="12" x14ac:dyDescent="0.2">
      <c r="C169" s="15"/>
      <c r="G169" s="15"/>
    </row>
    <row r="170" spans="3:56" s="3" customFormat="1" ht="12" x14ac:dyDescent="0.2">
      <c r="C170" s="15"/>
      <c r="G170" s="15"/>
    </row>
    <row r="171" spans="3:56" s="3" customFormat="1" ht="12" x14ac:dyDescent="0.2">
      <c r="C171" s="15"/>
      <c r="G171" s="15"/>
    </row>
    <row r="172" spans="3:56" s="3" customFormat="1" ht="12" x14ac:dyDescent="0.2">
      <c r="C172" s="15"/>
      <c r="G172" s="15"/>
    </row>
    <row r="173" spans="3:56" s="3" customFormat="1" ht="12" x14ac:dyDescent="0.2">
      <c r="C173" s="15"/>
      <c r="G173" s="15"/>
    </row>
    <row r="174" spans="3:56" s="3" customFormat="1" ht="12" x14ac:dyDescent="0.2">
      <c r="C174" s="15"/>
      <c r="G174" s="15"/>
    </row>
    <row r="175" spans="3:56" s="3" customFormat="1" ht="12" x14ac:dyDescent="0.2">
      <c r="C175" s="15"/>
      <c r="G175" s="15"/>
    </row>
    <row r="176" spans="3:56" s="3" customFormat="1" ht="12" x14ac:dyDescent="0.2">
      <c r="C176" s="15"/>
      <c r="G176" s="15"/>
    </row>
    <row r="177" spans="3:7" s="3" customFormat="1" ht="12" x14ac:dyDescent="0.2">
      <c r="C177" s="15"/>
      <c r="G177" s="15"/>
    </row>
    <row r="178" spans="3:7" s="3" customFormat="1" ht="12" x14ac:dyDescent="0.2">
      <c r="C178" s="15"/>
      <c r="G178" s="15"/>
    </row>
    <row r="179" spans="3:7" s="3" customFormat="1" ht="12" x14ac:dyDescent="0.2">
      <c r="C179" s="15"/>
      <c r="G179" s="15"/>
    </row>
    <row r="180" spans="3:7" s="3" customFormat="1" ht="12" x14ac:dyDescent="0.2">
      <c r="C180" s="15"/>
      <c r="G180" s="15"/>
    </row>
    <row r="181" spans="3:7" s="3" customFormat="1" ht="12" x14ac:dyDescent="0.2">
      <c r="C181" s="15"/>
      <c r="G181" s="15"/>
    </row>
    <row r="182" spans="3:7" s="3" customFormat="1" ht="12" x14ac:dyDescent="0.2">
      <c r="C182" s="15"/>
      <c r="G182" s="15"/>
    </row>
    <row r="183" spans="3:7" s="3" customFormat="1" ht="12" x14ac:dyDescent="0.2">
      <c r="C183" s="15"/>
      <c r="G183" s="15"/>
    </row>
    <row r="184" spans="3:7" s="3" customFormat="1" ht="12" x14ac:dyDescent="0.2">
      <c r="C184" s="15"/>
      <c r="G184" s="15"/>
    </row>
    <row r="185" spans="3:7" s="3" customFormat="1" ht="12" x14ac:dyDescent="0.2">
      <c r="C185" s="15"/>
      <c r="G185" s="15"/>
    </row>
    <row r="186" spans="3:7" s="3" customFormat="1" ht="12" x14ac:dyDescent="0.2">
      <c r="C186" s="15"/>
      <c r="G186" s="15"/>
    </row>
    <row r="187" spans="3:7" s="3" customFormat="1" ht="12" x14ac:dyDescent="0.2">
      <c r="C187" s="15"/>
      <c r="G187" s="15"/>
    </row>
    <row r="188" spans="3:7" s="3" customFormat="1" ht="12" x14ac:dyDescent="0.2">
      <c r="C188" s="15"/>
      <c r="G188" s="15"/>
    </row>
    <row r="189" spans="3:7" s="3" customFormat="1" ht="12" x14ac:dyDescent="0.2">
      <c r="C189" s="15"/>
      <c r="G189" s="15"/>
    </row>
    <row r="190" spans="3:7" s="3" customFormat="1" ht="12" x14ac:dyDescent="0.2">
      <c r="C190" s="15"/>
      <c r="G190" s="15"/>
    </row>
    <row r="191" spans="3:7" s="3" customFormat="1" ht="12" x14ac:dyDescent="0.2">
      <c r="C191" s="15"/>
      <c r="G191" s="15"/>
    </row>
    <row r="192" spans="3:7" s="3" customFormat="1" ht="12" x14ac:dyDescent="0.2">
      <c r="C192" s="15"/>
      <c r="G192" s="15"/>
    </row>
    <row r="193" spans="2:20" s="3" customFormat="1" ht="12" x14ac:dyDescent="0.2">
      <c r="C193" s="15"/>
      <c r="G193" s="15"/>
    </row>
    <row r="194" spans="2:20" s="3" customFormat="1" ht="12" x14ac:dyDescent="0.2">
      <c r="C194" s="15"/>
      <c r="G194" s="15"/>
    </row>
    <row r="195" spans="2:20" s="3" customFormat="1" ht="12" x14ac:dyDescent="0.2">
      <c r="C195" s="15"/>
      <c r="G195" s="15"/>
    </row>
    <row r="196" spans="2:20" s="3" customFormat="1" x14ac:dyDescent="0.2">
      <c r="C196" s="15"/>
      <c r="G196" s="15"/>
      <c r="J196" s="1"/>
      <c r="K196" s="1"/>
      <c r="L196" s="1"/>
    </row>
    <row r="197" spans="2:20" s="3" customFormat="1" x14ac:dyDescent="0.2">
      <c r="C197" s="15"/>
      <c r="G197" s="15"/>
      <c r="J197" s="1"/>
      <c r="K197" s="1"/>
      <c r="L197" s="1"/>
    </row>
    <row r="198" spans="2:20" s="3" customFormat="1" x14ac:dyDescent="0.2">
      <c r="C198" s="15"/>
      <c r="G198" s="15"/>
      <c r="J198" s="1"/>
      <c r="K198" s="1"/>
      <c r="L198" s="1"/>
    </row>
    <row r="199" spans="2:20" s="3" customFormat="1" x14ac:dyDescent="0.2">
      <c r="C199" s="15"/>
      <c r="F199" s="1"/>
      <c r="G199" s="15"/>
      <c r="H199" s="1"/>
      <c r="J199" s="1"/>
      <c r="K199" s="1"/>
      <c r="L199" s="1"/>
    </row>
    <row r="200" spans="2:20" s="3" customFormat="1" x14ac:dyDescent="0.2">
      <c r="C200" s="15"/>
      <c r="F200" s="1"/>
      <c r="G200" s="15"/>
      <c r="H200" s="1"/>
      <c r="J200" s="1"/>
      <c r="K200" s="1"/>
      <c r="L200" s="1"/>
    </row>
    <row r="201" spans="2:20" s="3" customFormat="1" x14ac:dyDescent="0.2">
      <c r="C201" s="15"/>
      <c r="F201" s="1"/>
      <c r="G201" s="15"/>
      <c r="H201" s="1"/>
      <c r="J201" s="1"/>
      <c r="K201" s="1"/>
      <c r="L201" s="1"/>
    </row>
    <row r="202" spans="2:20" s="3" customFormat="1" x14ac:dyDescent="0.2">
      <c r="C202" s="15"/>
      <c r="F202" s="1"/>
      <c r="G202" s="15"/>
      <c r="H202" s="1"/>
      <c r="J202" s="1"/>
      <c r="K202" s="1"/>
      <c r="L202" s="1"/>
      <c r="N202" s="1"/>
      <c r="O202" s="1"/>
      <c r="P202" s="1"/>
      <c r="R202" s="1"/>
      <c r="S202" s="1"/>
      <c r="T202" s="1"/>
    </row>
    <row r="203" spans="2:20" s="3" customFormat="1" x14ac:dyDescent="0.2">
      <c r="C203" s="15"/>
      <c r="F203" s="1"/>
      <c r="G203" s="15"/>
      <c r="H203" s="1"/>
      <c r="J203" s="1"/>
      <c r="K203" s="1"/>
      <c r="L203" s="1"/>
      <c r="N203" s="1"/>
      <c r="O203" s="1"/>
      <c r="P203" s="1"/>
      <c r="R203" s="1"/>
      <c r="S203" s="1"/>
      <c r="T203" s="1"/>
    </row>
    <row r="204" spans="2:20" s="3" customFormat="1" x14ac:dyDescent="0.2">
      <c r="B204" s="1"/>
      <c r="C204" s="15"/>
      <c r="D204" s="1"/>
      <c r="F204" s="1"/>
      <c r="G204" s="15"/>
      <c r="H204" s="1"/>
      <c r="J204" s="1"/>
      <c r="K204" s="1"/>
      <c r="L204" s="1"/>
      <c r="N204" s="1"/>
      <c r="O204" s="1"/>
      <c r="P204" s="1"/>
      <c r="R204" s="1"/>
      <c r="S204" s="1"/>
      <c r="T204" s="1"/>
    </row>
    <row r="205" spans="2:20" s="3" customFormat="1" x14ac:dyDescent="0.2">
      <c r="B205" s="1"/>
      <c r="C205" s="15"/>
      <c r="D205" s="1"/>
      <c r="F205" s="1"/>
      <c r="G205" s="15"/>
      <c r="H205" s="1"/>
      <c r="J205" s="1"/>
      <c r="K205" s="1"/>
      <c r="L205" s="1"/>
      <c r="N205" s="1"/>
      <c r="O205" s="1"/>
      <c r="P205" s="1"/>
      <c r="R205" s="1"/>
      <c r="S205" s="1"/>
      <c r="T205" s="1"/>
    </row>
    <row r="206" spans="2:20" s="3" customFormat="1" x14ac:dyDescent="0.2">
      <c r="B206" s="1"/>
      <c r="C206" s="15"/>
      <c r="D206" s="1"/>
      <c r="F206" s="1"/>
      <c r="G206" s="15"/>
      <c r="H206" s="1"/>
      <c r="J206" s="1"/>
      <c r="K206" s="1"/>
      <c r="L206" s="1"/>
      <c r="N206" s="1"/>
      <c r="O206" s="1"/>
      <c r="P206" s="1"/>
      <c r="R206" s="1"/>
      <c r="S206" s="1"/>
      <c r="T206" s="1"/>
    </row>
    <row r="207" spans="2:20" s="3" customFormat="1" x14ac:dyDescent="0.2">
      <c r="B207" s="1"/>
      <c r="C207" s="15"/>
      <c r="D207" s="1"/>
      <c r="F207" s="1"/>
      <c r="G207" s="15"/>
      <c r="H207" s="1"/>
      <c r="J207" s="1"/>
      <c r="K207" s="1"/>
      <c r="L207" s="1"/>
      <c r="N207" s="1"/>
      <c r="O207" s="1"/>
      <c r="P207" s="1"/>
      <c r="R207" s="1"/>
      <c r="S207" s="1"/>
      <c r="T207" s="1"/>
    </row>
    <row r="208" spans="2:20" s="3" customFormat="1" x14ac:dyDescent="0.2">
      <c r="B208" s="1"/>
      <c r="C208" s="15"/>
      <c r="D208" s="1"/>
      <c r="F208" s="1"/>
      <c r="G208" s="15"/>
      <c r="H208" s="1"/>
      <c r="J208" s="1"/>
      <c r="K208" s="1"/>
      <c r="L208" s="1"/>
      <c r="N208" s="1"/>
      <c r="O208" s="1"/>
      <c r="P208" s="1"/>
      <c r="R208" s="1"/>
      <c r="S208" s="1"/>
      <c r="T208" s="1"/>
    </row>
    <row r="209" spans="2:28" s="3" customFormat="1" x14ac:dyDescent="0.2">
      <c r="B209" s="1"/>
      <c r="C209" s="15"/>
      <c r="D209" s="1"/>
      <c r="F209" s="1"/>
      <c r="G209" s="15"/>
      <c r="H209" s="1"/>
      <c r="J209" s="1"/>
      <c r="K209" s="1"/>
      <c r="L209" s="1"/>
      <c r="N209" s="1"/>
      <c r="O209" s="1"/>
      <c r="P209" s="1"/>
      <c r="R209" s="1"/>
      <c r="S209" s="1"/>
      <c r="T209" s="1"/>
      <c r="V209" s="1"/>
      <c r="W209" s="1"/>
      <c r="X209" s="1"/>
    </row>
    <row r="210" spans="2:28" s="3" customFormat="1" x14ac:dyDescent="0.2">
      <c r="B210" s="1"/>
      <c r="C210" s="15"/>
      <c r="D210" s="1"/>
      <c r="F210" s="1"/>
      <c r="G210" s="15"/>
      <c r="H210" s="1"/>
      <c r="J210" s="1"/>
      <c r="K210" s="1"/>
      <c r="L210" s="1"/>
      <c r="N210" s="1"/>
      <c r="O210" s="1"/>
      <c r="P210" s="1"/>
      <c r="R210" s="1"/>
      <c r="S210" s="1"/>
      <c r="T210" s="1"/>
      <c r="V210" s="1"/>
      <c r="W210" s="1"/>
      <c r="X210" s="1"/>
    </row>
    <row r="211" spans="2:28" s="3" customFormat="1" x14ac:dyDescent="0.2">
      <c r="B211" s="1"/>
      <c r="C211" s="15"/>
      <c r="D211" s="1"/>
      <c r="F211" s="1"/>
      <c r="G211" s="15"/>
      <c r="H211" s="1"/>
      <c r="J211" s="1"/>
      <c r="K211" s="1"/>
      <c r="L211" s="1"/>
      <c r="N211" s="1"/>
      <c r="O211" s="1"/>
      <c r="P211" s="1"/>
      <c r="R211" s="1"/>
      <c r="S211" s="1"/>
      <c r="T211" s="1"/>
      <c r="V211" s="1"/>
      <c r="W211" s="1"/>
      <c r="X211" s="1"/>
    </row>
    <row r="212" spans="2:28" s="3" customFormat="1" x14ac:dyDescent="0.2">
      <c r="B212" s="1"/>
      <c r="C212" s="15"/>
      <c r="D212" s="1"/>
      <c r="F212" s="1"/>
      <c r="G212" s="15"/>
      <c r="H212" s="1"/>
      <c r="J212" s="1"/>
      <c r="K212" s="1"/>
      <c r="L212" s="1"/>
      <c r="N212" s="1"/>
      <c r="O212" s="1"/>
      <c r="P212" s="1"/>
      <c r="R212" s="1"/>
      <c r="S212" s="1"/>
      <c r="T212" s="1"/>
      <c r="V212" s="1"/>
      <c r="W212" s="1"/>
      <c r="X212" s="1"/>
    </row>
    <row r="213" spans="2:28" s="3" customFormat="1" x14ac:dyDescent="0.2">
      <c r="B213" s="1"/>
      <c r="C213" s="15"/>
      <c r="D213" s="1"/>
      <c r="F213" s="1"/>
      <c r="G213" s="15"/>
      <c r="H213" s="1"/>
      <c r="J213" s="1"/>
      <c r="K213" s="1"/>
      <c r="L213" s="1"/>
      <c r="N213" s="1"/>
      <c r="O213" s="1"/>
      <c r="P213" s="1"/>
      <c r="R213" s="1"/>
      <c r="S213" s="1"/>
      <c r="T213" s="1"/>
      <c r="V213" s="1"/>
      <c r="W213" s="1"/>
      <c r="X213" s="1"/>
      <c r="Z213" s="1"/>
      <c r="AA213" s="1"/>
      <c r="AB213" s="1"/>
    </row>
    <row r="214" spans="2:28" s="3" customFormat="1" x14ac:dyDescent="0.2">
      <c r="B214" s="1"/>
      <c r="C214" s="15"/>
      <c r="D214" s="1"/>
      <c r="F214" s="1"/>
      <c r="G214" s="15"/>
      <c r="H214" s="1"/>
      <c r="J214" s="1"/>
      <c r="K214" s="1"/>
      <c r="L214" s="1"/>
      <c r="N214" s="1"/>
      <c r="O214" s="1"/>
      <c r="P214" s="1"/>
      <c r="R214" s="1"/>
      <c r="S214" s="1"/>
      <c r="T214" s="1"/>
      <c r="V214" s="1"/>
      <c r="W214" s="1"/>
      <c r="X214" s="1"/>
      <c r="Z214" s="1"/>
      <c r="AA214" s="1"/>
      <c r="AB214" s="1"/>
    </row>
    <row r="215" spans="2:28" s="3" customFormat="1" x14ac:dyDescent="0.2">
      <c r="B215" s="1"/>
      <c r="C215" s="15"/>
      <c r="D215" s="1"/>
      <c r="F215" s="1"/>
      <c r="G215" s="15"/>
      <c r="H215" s="1"/>
      <c r="J215" s="1"/>
      <c r="K215" s="1"/>
      <c r="L215" s="1"/>
      <c r="N215" s="1"/>
      <c r="O215" s="1"/>
      <c r="P215" s="1"/>
      <c r="R215" s="1"/>
      <c r="S215" s="1"/>
      <c r="T215" s="1"/>
      <c r="V215" s="1"/>
      <c r="W215" s="1"/>
      <c r="X215" s="1"/>
      <c r="Z215" s="1"/>
      <c r="AA215" s="1"/>
      <c r="AB215" s="1"/>
    </row>
    <row r="216" spans="2:28" s="3" customFormat="1" x14ac:dyDescent="0.2">
      <c r="B216" s="1"/>
      <c r="C216" s="15"/>
      <c r="D216" s="1"/>
      <c r="F216" s="1"/>
      <c r="G216" s="15"/>
      <c r="H216" s="1"/>
      <c r="J216" s="1"/>
      <c r="K216" s="1"/>
      <c r="L216" s="1"/>
      <c r="N216" s="1"/>
      <c r="O216" s="1"/>
      <c r="P216" s="1"/>
      <c r="R216" s="1"/>
      <c r="S216" s="1"/>
      <c r="T216" s="1"/>
      <c r="V216" s="1"/>
      <c r="W216" s="1"/>
      <c r="X216" s="1"/>
      <c r="Z216" s="1"/>
      <c r="AA216" s="1"/>
      <c r="AB216" s="1"/>
    </row>
    <row r="217" spans="2:28" s="3" customFormat="1" x14ac:dyDescent="0.2">
      <c r="B217" s="1"/>
      <c r="C217" s="15"/>
      <c r="D217" s="1"/>
      <c r="F217" s="1"/>
      <c r="G217" s="15"/>
      <c r="H217" s="1"/>
      <c r="J217" s="1"/>
      <c r="K217" s="1"/>
      <c r="L217" s="1"/>
      <c r="N217" s="1"/>
      <c r="O217" s="1"/>
      <c r="P217" s="1"/>
      <c r="R217" s="1"/>
      <c r="S217" s="1"/>
      <c r="T217" s="1"/>
      <c r="V217" s="1"/>
      <c r="W217" s="1"/>
      <c r="X217" s="1"/>
      <c r="Z217" s="1"/>
      <c r="AA217" s="1"/>
      <c r="AB217" s="1"/>
    </row>
    <row r="218" spans="2:28" x14ac:dyDescent="0.2">
      <c r="C218" s="15"/>
      <c r="G218" s="15"/>
    </row>
    <row r="219" spans="2:28" x14ac:dyDescent="0.2">
      <c r="C219" s="15"/>
      <c r="G219" s="15"/>
    </row>
    <row r="220" spans="2:28" x14ac:dyDescent="0.2">
      <c r="C220" s="15"/>
      <c r="G220" s="15"/>
    </row>
    <row r="221" spans="2:28" x14ac:dyDescent="0.2">
      <c r="C221" s="15"/>
      <c r="G221" s="15"/>
    </row>
    <row r="222" spans="2:28" x14ac:dyDescent="0.2">
      <c r="C222" s="15"/>
      <c r="G222" s="15"/>
    </row>
    <row r="223" spans="2:28" x14ac:dyDescent="0.2">
      <c r="C223" s="15"/>
      <c r="G223" s="15"/>
    </row>
    <row r="224" spans="2:28" x14ac:dyDescent="0.2">
      <c r="C224" s="15"/>
      <c r="G224" s="15"/>
    </row>
    <row r="225" spans="3:7" x14ac:dyDescent="0.2">
      <c r="C225" s="15"/>
      <c r="G225" s="15"/>
    </row>
    <row r="226" spans="3:7" x14ac:dyDescent="0.2">
      <c r="C226" s="15"/>
      <c r="G226" s="15"/>
    </row>
    <row r="227" spans="3:7" x14ac:dyDescent="0.2">
      <c r="C227" s="15"/>
      <c r="G227" s="15"/>
    </row>
    <row r="228" spans="3:7" x14ac:dyDescent="0.2">
      <c r="C228" s="15"/>
      <c r="G228" s="15"/>
    </row>
    <row r="229" spans="3:7" x14ac:dyDescent="0.2">
      <c r="C229" s="15"/>
      <c r="G229" s="15"/>
    </row>
    <row r="230" spans="3:7" x14ac:dyDescent="0.2">
      <c r="C230" s="15"/>
      <c r="G230" s="24"/>
    </row>
    <row r="231" spans="3:7" x14ac:dyDescent="0.2">
      <c r="C231" s="15"/>
    </row>
    <row r="232" spans="3:7" x14ac:dyDescent="0.2">
      <c r="C232" s="15"/>
    </row>
    <row r="233" spans="3:7" x14ac:dyDescent="0.2">
      <c r="C233" s="15"/>
    </row>
    <row r="234" spans="3:7" x14ac:dyDescent="0.2">
      <c r="C234" s="15"/>
    </row>
    <row r="235" spans="3:7" x14ac:dyDescent="0.2">
      <c r="C235" s="24"/>
    </row>
  </sheetData>
  <sortState xmlns:xlrd2="http://schemas.microsoft.com/office/spreadsheetml/2017/richdata2" ref="F6:H117">
    <sortCondition descending="1" ref="G6:G117"/>
  </sortState>
  <mergeCells count="39">
    <mergeCell ref="CD4:CF4"/>
    <mergeCell ref="BJ4:BL4"/>
    <mergeCell ref="BN4:BP4"/>
    <mergeCell ref="BR4:BT4"/>
    <mergeCell ref="CD2:CF2"/>
    <mergeCell ref="BV4:BX4"/>
    <mergeCell ref="BZ4:CB4"/>
    <mergeCell ref="AT2:AV2"/>
    <mergeCell ref="AX2:AZ2"/>
    <mergeCell ref="BB2:BD2"/>
    <mergeCell ref="BZ2:CB2"/>
    <mergeCell ref="BF4:BH4"/>
    <mergeCell ref="BB4:BD4"/>
    <mergeCell ref="BF2:BH2"/>
    <mergeCell ref="BJ2:BL2"/>
    <mergeCell ref="BN2:BP2"/>
    <mergeCell ref="BR2:BT2"/>
    <mergeCell ref="BV2:BX2"/>
    <mergeCell ref="BB152:BD159"/>
    <mergeCell ref="AT4:AV4"/>
    <mergeCell ref="AH4:AJ4"/>
    <mergeCell ref="AL4:AN4"/>
    <mergeCell ref="AX4:AZ4"/>
    <mergeCell ref="AP4:AR4"/>
    <mergeCell ref="V2:X2"/>
    <mergeCell ref="V4:X4"/>
    <mergeCell ref="N2:P2"/>
    <mergeCell ref="N4:P4"/>
    <mergeCell ref="AP2:AR2"/>
    <mergeCell ref="Z4:AB4"/>
    <mergeCell ref="Z2:AB2"/>
    <mergeCell ref="AD2:AF2"/>
    <mergeCell ref="AH2:AJ2"/>
    <mergeCell ref="AL2:AN2"/>
    <mergeCell ref="AD4:AF4"/>
    <mergeCell ref="J2:L2"/>
    <mergeCell ref="J4:L4"/>
    <mergeCell ref="R2:T2"/>
    <mergeCell ref="R4:T4"/>
  </mergeCells>
  <phoneticPr fontId="1" type="noConversion"/>
  <printOptions horizontalCentered="1" verticalCentered="1"/>
  <pageMargins left="0.23622047244094491" right="0.23622047244094491" top="0.74803149606299213" bottom="0.74803149606299213" header="0.31496062992125984" footer="0.31496062992125984"/>
  <pageSetup paperSize="9" scale="34" fitToWidth="0" orientation="portrait" r:id="rId1"/>
  <headerFooter alignWithMargins="0"/>
  <colBreaks count="14" manualBreakCount="14">
    <brk id="16" max="1048575" man="1"/>
    <brk id="20" max="1048575" man="1"/>
    <brk id="24" max="1048575" man="1"/>
    <brk id="28" max="1048575" man="1"/>
    <brk id="32" max="1048575" man="1"/>
    <brk id="36" max="1048575" man="1"/>
    <brk id="40" max="1048575" man="1"/>
    <brk id="44" max="1048575" man="1"/>
    <brk id="48" max="1048575" man="1"/>
    <brk id="52" max="1048575" man="1"/>
    <brk id="56" max="1048575" man="1"/>
    <brk id="60" max="1048575" man="1"/>
    <brk id="64" max="1048575" man="1"/>
    <brk id="68"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pc="http://schemas.microsoft.com/office/infopath/2007/PartnerControls" xmlns:xsi="http://www.w3.org/2001/XMLSchema-instance">
  <documentManagement>
    <SharedWithDetails xmlns="28906c87-db6d-47ae-862f-62ffa130951d" xsi:nil="true"/>
    <SharedWithUsers xmlns="28906c87-db6d-47ae-862f-62ffa130951d">
      <UserInfo>
        <DisplayName/>
        <AccountId xsi:nil="true"/>
        <AccountType/>
      </UserInfo>
    </SharedWithUsers>
    <TaxCatchAll xmlns="28906c87-db6d-47ae-862f-62ffa130951d" xsi:nil="true"/>
    <TaxKeywordTaxHTField xmlns="28906c87-db6d-47ae-862f-62ffa130951d">
      <Terms xmlns="http://schemas.microsoft.com/office/infopath/2007/PartnerControls"/>
    </TaxKeywordTaxHTField>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02C7ABCBA97307408D88C07C1DA0FB8F" ma:contentTypeVersion="13" ma:contentTypeDescription="Ein neues Dokument erstellen." ma:contentTypeScope="" ma:versionID="db0bc4a714858c55a74dba796c721c7c">
  <xsd:schema xmlns:xsd="http://www.w3.org/2001/XMLSchema" xmlns:xs="http://www.w3.org/2001/XMLSchema" xmlns:p="http://schemas.microsoft.com/office/2006/metadata/properties" xmlns:ns2="1f632cf2-0fb0-4703-960a-a7f77e0b84c8" xmlns:ns3="28906c87-db6d-47ae-862f-62ffa130951d" targetNamespace="http://schemas.microsoft.com/office/2006/metadata/properties" ma:root="true" ma:fieldsID="b94ef6edd7d3e0128bd85b46888032a3" ns2:_="" ns3:_="">
    <xsd:import namespace="1f632cf2-0fb0-4703-960a-a7f77e0b84c8"/>
    <xsd:import namespace="28906c87-db6d-47ae-862f-62ffa130951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TaxKeywordTaxHTField"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632cf2-0fb0-4703-960a-a7f77e0b84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description=""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8906c87-db6d-47ae-862f-62ffa130951d"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KeywordTaxHTField" ma:index="18" nillable="true" ma:taxonomy="true" ma:internalName="TaxKeywordTaxHTField" ma:taxonomyFieldName="TaxKeyword" ma:displayName="Enterprise Keywords" ma:fieldId="{23f27201-bee3-471e-b2e7-b64fd8b7ca38}" ma:taxonomyMulti="true" ma:sspId="a827eaa1-67d3-48c8-b49a-e0f2032f837f" ma:termSetId="00000000-0000-0000-0000-000000000000" ma:anchorId="00000000-0000-0000-0000-000000000000" ma:open="true" ma:isKeyword="true">
      <xsd:complexType>
        <xsd:sequence>
          <xsd:element ref="pc:Terms" minOccurs="0" maxOccurs="1"/>
        </xsd:sequence>
      </xsd:complexType>
    </xsd:element>
    <xsd:element name="TaxCatchAll" ma:index="20" nillable="true" ma:displayName="Taxonomy Catch All Column" ma:hidden="true" ma:list="{249ea306-d52e-40c9-af33-4154deab4d30}" ma:internalName="TaxCatchAll" ma:showField="CatchAllData" ma:web="28906c87-db6d-47ae-862f-62ffa13095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699B87-E7CD-44B8-8D56-CF7949042B34}">
  <ds:schemaRefs>
    <ds:schemaRef ds:uri="http://schemas.microsoft.com/office/2006/metadata/properties"/>
    <ds:schemaRef ds:uri="http://purl.org/dc/dcmitype/"/>
    <ds:schemaRef ds:uri="http://purl.org/dc/elements/1.1/"/>
    <ds:schemaRef ds:uri="http://schemas.openxmlformats.org/package/2006/metadata/core-properties"/>
    <ds:schemaRef ds:uri="1f632cf2-0fb0-4703-960a-a7f77e0b84c8"/>
    <ds:schemaRef ds:uri="http://schemas.microsoft.com/office/2006/documentManagement/types"/>
    <ds:schemaRef ds:uri="http://schemas.microsoft.com/office/infopath/2007/PartnerControls"/>
    <ds:schemaRef ds:uri="28906c87-db6d-47ae-862f-62ffa130951d"/>
    <ds:schemaRef ds:uri="http://www.w3.org/XML/1998/namespace"/>
    <ds:schemaRef ds:uri="http://purl.org/dc/terms/"/>
  </ds:schemaRefs>
</ds:datastoreItem>
</file>

<file path=customXml/itemProps2.xml><?xml version="1.0" encoding="utf-8"?>
<ds:datastoreItem xmlns:ds="http://schemas.openxmlformats.org/officeDocument/2006/customXml" ds:itemID="{03D11F7B-9716-4252-B4C5-180598DE0A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632cf2-0fb0-4703-960a-a7f77e0b84c8"/>
    <ds:schemaRef ds:uri="28906c87-db6d-47ae-862f-62ffa13095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4613337-4EF0-4CA8-83C0-29D667E7D74F}">
  <ds:schemaRefs>
    <ds:schemaRef ds:uri="http://schemas.microsoft.com/office/2006/metadata/longProperties"/>
  </ds:schemaRefs>
</ds:datastoreItem>
</file>

<file path=customXml/itemProps4.xml><?xml version="1.0" encoding="utf-8"?>
<ds:datastoreItem xmlns:ds="http://schemas.openxmlformats.org/officeDocument/2006/customXml" ds:itemID="{3C484CAC-CFA3-4AAD-B6CE-1570B35EA4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Schaden Total</vt:lpstr>
    </vt:vector>
  </TitlesOfParts>
  <Manager/>
  <Company>SVV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Vera Schädler</dc:creator>
  <cp:keywords/>
  <dc:description/>
  <cp:lastModifiedBy>Frédéric Pittet</cp:lastModifiedBy>
  <cp:revision/>
  <dcterms:created xsi:type="dcterms:W3CDTF">2006-03-09T13:15:43Z</dcterms:created>
  <dcterms:modified xsi:type="dcterms:W3CDTF">2022-09-09T12:40:59Z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0x01010002C7ABCBA97307408D88C07C1DA0FB8F</vt:lpwstr>
  </property>
  <property fmtid="{D5CDD505-2E9C-101B-9397-08002B2CF9AE}" pid="3" name="FileLeafRef">
    <vt:lpwstr>S2-schadentotal_marktanteil.xlsx</vt:lpwstr>
  </property>
  <property fmtid="{D5CDD505-2E9C-101B-9397-08002B2CF9AE}" pid="4" name="Order">
    <vt:r8>4500800</vt:r8>
  </property>
  <property fmtid="{D5CDD505-2E9C-101B-9397-08002B2CF9AE}" pid="5" name="ComplianceAssetId">
    <vt:lpwstr/>
  </property>
  <property fmtid="{D5CDD505-2E9C-101B-9397-08002B2CF9AE}" pid="6" name="_ExtendedDescription">
    <vt:lpwstr/>
  </property>
  <property fmtid="{D5CDD505-2E9C-101B-9397-08002B2CF9AE}" pid="7" name="TaxKeyword">
    <vt:lpwstr/>
  </property>
  <property fmtid="{D5CDD505-2E9C-101B-9397-08002B2CF9AE}" pid="8" name="xd_Signature">
    <vt:bool>false</vt:bool>
  </property>
  <property fmtid="{D5CDD505-2E9C-101B-9397-08002B2CF9AE}" pid="9" name="xd_ProgID">
    <vt:lpwstr/>
  </property>
  <property fmtid="{D5CDD505-2E9C-101B-9397-08002B2CF9AE}" pid="10" name="TemplateUrl">
    <vt:lpwstr/>
  </property>
  <property fmtid="{D5CDD505-2E9C-101B-9397-08002B2CF9AE}" pid="11" name="TriggerFlowInfo">
    <vt:lpwstr/>
  </property>
</Properties>
</file>