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chsvv.sharepoint.com/sites/BereichFinanzundRegulierung/Freigegebene Dokumente/09 Wirtschaft/Daten/Zahlen u Fakten inkl SVV website/2021/"/>
    </mc:Choice>
  </mc:AlternateContent>
  <xr:revisionPtr revIDLastSave="12" documentId="8_{4D280CA0-A89A-4FE0-878C-554E7541C08A}" xr6:coauthVersionLast="47" xr6:coauthVersionMax="47" xr10:uidLastSave="{36D667BD-C8E1-4024-AF85-B2E7E97F0681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Print_Area" localSheetId="0">Tabelle1!$B$2:$G$41</definedName>
    <definedName name="_xlnm.Print_Titles" localSheetId="0">Tabelle1!$B:$G,Tabelle1!$7:$9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K15" i="1"/>
  <c r="M15" i="1" s="1"/>
  <c r="E13" i="1"/>
  <c r="G13" i="1" s="1"/>
  <c r="K16" i="1"/>
  <c r="M16" i="1" s="1"/>
  <c r="L16" i="1"/>
  <c r="K14" i="1"/>
  <c r="L14" i="1"/>
  <c r="K13" i="1" l="1"/>
  <c r="L13" i="1"/>
  <c r="L17" i="1" l="1"/>
  <c r="K17" i="1"/>
  <c r="M17" i="1" l="1"/>
  <c r="L18" i="1"/>
  <c r="K1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E38" i="1"/>
  <c r="D38" i="1"/>
  <c r="C38" i="1"/>
  <c r="G26" i="1"/>
  <c r="M19" i="1" l="1"/>
  <c r="M23" i="1"/>
  <c r="M27" i="1"/>
  <c r="M31" i="1"/>
  <c r="M26" i="1"/>
  <c r="M22" i="1"/>
  <c r="M30" i="1"/>
  <c r="M34" i="1"/>
  <c r="M35" i="1"/>
  <c r="K38" i="1"/>
  <c r="L38" i="1"/>
  <c r="M20" i="1"/>
  <c r="M24" i="1"/>
  <c r="M28" i="1"/>
  <c r="M32" i="1"/>
  <c r="M21" i="1"/>
  <c r="M25" i="1"/>
  <c r="M29" i="1"/>
  <c r="M33" i="1"/>
  <c r="M37" i="1"/>
  <c r="M36" i="1"/>
  <c r="M18" i="1"/>
  <c r="M38" i="1" l="1"/>
</calcChain>
</file>

<file path=xl/sharedStrings.xml><?xml version="1.0" encoding="utf-8"?>
<sst xmlns="http://schemas.openxmlformats.org/spreadsheetml/2006/main" count="21" uniqueCount="15">
  <si>
    <r>
      <t xml:space="preserve">In Rückdeckung übernommenes Geschäft – Gebuchte Prämien brutto 
</t>
    </r>
    <r>
      <rPr>
        <b/>
        <i/>
        <sz val="11"/>
        <rFont val="Arial"/>
        <family val="2"/>
      </rPr>
      <t>Affaires acceptées en réassurance – Primes brutes émises</t>
    </r>
  </si>
  <si>
    <r>
      <t xml:space="preserve">in 1000 CHF / </t>
    </r>
    <r>
      <rPr>
        <i/>
        <sz val="9"/>
        <rFont val="Arial"/>
        <family val="2"/>
      </rPr>
      <t>en milliers de CHF</t>
    </r>
  </si>
  <si>
    <t>Prozent-Anteile am Total der Prämien / Pourcentages des primes totales</t>
  </si>
  <si>
    <t>Schaden</t>
  </si>
  <si>
    <t>Leben</t>
  </si>
  <si>
    <t>Total brutto</t>
  </si>
  <si>
    <t>Retrozedierter Anteil
(nur bei Rückversicherern)</t>
  </si>
  <si>
    <t>Total netto</t>
  </si>
  <si>
    <t>Dommages</t>
  </si>
  <si>
    <t>Vie</t>
  </si>
  <si>
    <t>Total brut</t>
  </si>
  <si>
    <t>Part cédée en rétrocession
 (seulement pour réassureurs)</t>
  </si>
  <si>
    <t>Total net</t>
  </si>
  <si>
    <t>Quelle: BPV-Bericht 1996 - 2007, ab 2008 Finma</t>
  </si>
  <si>
    <t>Source: Rapport 1996 - 2007 de l’OFAP, dès 2008 Finma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</si>
</sst>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#,##0.00000000"/>
    <numFmt numFmtId="166" formatCode="0.0%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6E6E6E"/>
      </top>
      <bottom style="thin">
        <color rgb="FF6E6E6E"/>
      </bottom>
      <diagonal/>
    </border>
    <border>
      <left style="thin">
        <color indexed="64"/>
      </left>
      <right style="thin">
        <color indexed="64"/>
      </right>
      <top style="thin">
        <color rgb="FF6E6E6E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6E6E6E"/>
      </bottom>
      <diagonal/>
    </border>
    <border>
      <left style="medium">
        <color rgb="FF4472C4"/>
      </left>
      <right style="thin">
        <color indexed="64"/>
      </right>
      <top style="medium">
        <color rgb="FF4472C4"/>
      </top>
      <bottom style="medium">
        <color rgb="FF4472C4"/>
      </bottom>
      <diagonal/>
    </border>
    <border>
      <left style="thin">
        <color indexed="64"/>
      </left>
      <right style="thin">
        <color indexed="64"/>
      </right>
      <top style="medium">
        <color rgb="FF4472C4"/>
      </top>
      <bottom style="medium">
        <color rgb="FF4472C4"/>
      </bottom>
      <diagonal/>
    </border>
    <border>
      <left style="thin">
        <color indexed="64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thin">
        <color indexed="64"/>
      </left>
      <right style="thin">
        <color indexed="64"/>
      </right>
      <top style="thin">
        <color rgb="FF6E6E6E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medium">
        <color rgb="FF4472C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rgb="FF4472C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medium">
        <color rgb="FF4472C4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9" fontId="12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3" fontId="8" fillId="0" borderId="3" xfId="0" applyNumberFormat="1" applyFont="1" applyBorder="1" applyAlignment="1">
      <alignment horizontal="right" vertical="center" indent="1"/>
    </xf>
    <xf numFmtId="0" fontId="8" fillId="0" borderId="0" xfId="0" applyFont="1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right" vertical="center" indent="1"/>
    </xf>
    <xf numFmtId="164" fontId="8" fillId="0" borderId="0" xfId="0" applyNumberFormat="1" applyFont="1" applyBorder="1" applyAlignment="1">
      <alignment horizontal="right" vertical="center"/>
    </xf>
    <xf numFmtId="165" fontId="8" fillId="0" borderId="0" xfId="0" applyNumberFormat="1" applyFont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right" vertical="center" indent="1"/>
    </xf>
    <xf numFmtId="3" fontId="7" fillId="0" borderId="4" xfId="0" applyNumberFormat="1" applyFont="1" applyBorder="1" applyAlignment="1">
      <alignment horizontal="right" vertical="center" indent="1"/>
    </xf>
    <xf numFmtId="3" fontId="8" fillId="0" borderId="0" xfId="0" applyNumberFormat="1" applyFont="1" applyAlignment="1">
      <alignment vertical="center"/>
    </xf>
    <xf numFmtId="0" fontId="13" fillId="0" borderId="0" xfId="0" applyFont="1" applyAlignment="1"/>
    <xf numFmtId="166" fontId="8" fillId="0" borderId="3" xfId="2" applyNumberFormat="1" applyFont="1" applyBorder="1" applyAlignment="1">
      <alignment horizontal="right" vertical="center" indent="1"/>
    </xf>
    <xf numFmtId="166" fontId="7" fillId="0" borderId="3" xfId="2" applyNumberFormat="1" applyFont="1" applyBorder="1" applyAlignment="1">
      <alignment horizontal="right" vertical="center" indent="1"/>
    </xf>
    <xf numFmtId="0" fontId="7" fillId="0" borderId="5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right" vertical="center" indent="1"/>
    </xf>
    <xf numFmtId="3" fontId="7" fillId="0" borderId="5" xfId="0" applyNumberFormat="1" applyFont="1" applyBorder="1" applyAlignment="1">
      <alignment horizontal="right" vertical="center" indent="1"/>
    </xf>
    <xf numFmtId="0" fontId="7" fillId="3" borderId="6" xfId="0" applyFont="1" applyFill="1" applyBorder="1" applyAlignment="1">
      <alignment horizontal="center" vertical="center"/>
    </xf>
    <xf numFmtId="3" fontId="8" fillId="3" borderId="7" xfId="0" applyNumberFormat="1" applyFont="1" applyFill="1" applyBorder="1" applyAlignment="1">
      <alignment horizontal="right" vertical="center" indent="1"/>
    </xf>
    <xf numFmtId="3" fontId="7" fillId="3" borderId="7" xfId="0" applyNumberFormat="1" applyFont="1" applyFill="1" applyBorder="1" applyAlignment="1">
      <alignment horizontal="right" vertical="center" indent="1"/>
    </xf>
    <xf numFmtId="3" fontId="7" fillId="3" borderId="8" xfId="0" applyNumberFormat="1" applyFont="1" applyFill="1" applyBorder="1" applyAlignment="1">
      <alignment horizontal="right" vertical="center" indent="1"/>
    </xf>
    <xf numFmtId="166" fontId="8" fillId="0" borderId="5" xfId="2" applyNumberFormat="1" applyFont="1" applyBorder="1" applyAlignment="1">
      <alignment horizontal="right" vertical="center" indent="1"/>
    </xf>
    <xf numFmtId="166" fontId="7" fillId="0" borderId="5" xfId="2" applyNumberFormat="1" applyFont="1" applyBorder="1" applyAlignment="1">
      <alignment horizontal="right" vertical="center" indent="1"/>
    </xf>
    <xf numFmtId="166" fontId="8" fillId="3" borderId="7" xfId="2" applyNumberFormat="1" applyFont="1" applyFill="1" applyBorder="1" applyAlignment="1">
      <alignment horizontal="right" vertical="center" indent="1"/>
    </xf>
    <xf numFmtId="166" fontId="7" fillId="3" borderId="8" xfId="2" applyNumberFormat="1" applyFont="1" applyFill="1" applyBorder="1" applyAlignment="1">
      <alignment horizontal="right" vertical="center" indent="1"/>
    </xf>
    <xf numFmtId="0" fontId="7" fillId="0" borderId="9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right" vertical="center" indent="1"/>
    </xf>
    <xf numFmtId="3" fontId="7" fillId="0" borderId="9" xfId="0" applyNumberFormat="1" applyFont="1" applyBorder="1" applyAlignment="1">
      <alignment horizontal="right" vertical="center" indent="1"/>
    </xf>
    <xf numFmtId="166" fontId="7" fillId="0" borderId="9" xfId="2" applyNumberFormat="1" applyFont="1" applyBorder="1" applyAlignment="1">
      <alignment horizontal="right" vertical="center" indent="1"/>
    </xf>
    <xf numFmtId="3" fontId="8" fillId="0" borderId="0" xfId="0" applyNumberFormat="1" applyFont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3" fontId="8" fillId="0" borderId="11" xfId="0" applyNumberFormat="1" applyFont="1" applyFill="1" applyBorder="1" applyAlignment="1">
      <alignment horizontal="right" vertical="center" indent="1"/>
    </xf>
    <xf numFmtId="3" fontId="7" fillId="0" borderId="11" xfId="0" applyNumberFormat="1" applyFont="1" applyFill="1" applyBorder="1" applyAlignment="1">
      <alignment horizontal="right" vertical="center" indent="1"/>
    </xf>
    <xf numFmtId="3" fontId="7" fillId="0" borderId="12" xfId="0" applyNumberFormat="1" applyFont="1" applyFill="1" applyBorder="1" applyAlignment="1">
      <alignment horizontal="right" vertical="center" indent="1"/>
    </xf>
    <xf numFmtId="166" fontId="8" fillId="0" borderId="11" xfId="2" applyNumberFormat="1" applyFont="1" applyFill="1" applyBorder="1" applyAlignment="1">
      <alignment horizontal="right" vertical="center" indent="1"/>
    </xf>
    <xf numFmtId="166" fontId="7" fillId="0" borderId="12" xfId="2" applyNumberFormat="1" applyFont="1" applyFill="1" applyBorder="1" applyAlignment="1">
      <alignment horizontal="right" vertical="center" inden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3">
    <cellStyle name="Prozent" xfId="2" builtinId="5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colors>
    <mruColors>
      <color rgb="FF4472C4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39"/>
  <sheetViews>
    <sheetView showGridLines="0" tabSelected="1" zoomScale="120" zoomScaleNormal="120" workbookViewId="0">
      <selection activeCell="F21" sqref="F20:F21"/>
    </sheetView>
  </sheetViews>
  <sheetFormatPr baseColWidth="10" defaultColWidth="11.42578125" defaultRowHeight="11.25" x14ac:dyDescent="0.2"/>
  <cols>
    <col min="1" max="1" width="1.28515625" style="1" customWidth="1"/>
    <col min="2" max="2" width="7.7109375" style="6" customWidth="1"/>
    <col min="3" max="5" width="15.7109375" style="3" customWidth="1"/>
    <col min="6" max="6" width="23.7109375" style="3" customWidth="1"/>
    <col min="7" max="7" width="15.7109375" style="3" customWidth="1"/>
    <col min="8" max="8" width="13.28515625" style="1" bestFit="1" customWidth="1"/>
    <col min="9" max="9" width="11.42578125" style="1"/>
    <col min="10" max="10" width="7.7109375" style="1" customWidth="1"/>
    <col min="11" max="13" width="15.7109375" style="1" customWidth="1"/>
    <col min="14" max="14" width="23.7109375" style="1" customWidth="1"/>
    <col min="15" max="15" width="15.7109375" style="1" customWidth="1"/>
    <col min="16" max="16384" width="11.42578125" style="1"/>
  </cols>
  <sheetData>
    <row r="2" spans="2:16" ht="12" x14ac:dyDescent="0.2">
      <c r="B2" s="58" t="s">
        <v>0</v>
      </c>
      <c r="C2" s="59"/>
      <c r="D2" s="59"/>
      <c r="E2" s="59"/>
      <c r="F2" s="59"/>
      <c r="G2" s="59"/>
      <c r="H2" s="9"/>
      <c r="I2" s="9"/>
    </row>
    <row r="3" spans="2:16" ht="39.75" customHeight="1" x14ac:dyDescent="0.2">
      <c r="B3" s="59"/>
      <c r="C3" s="59"/>
      <c r="D3" s="59"/>
      <c r="E3" s="59"/>
      <c r="F3" s="59"/>
      <c r="G3" s="59"/>
      <c r="H3" s="9"/>
      <c r="I3" s="9"/>
    </row>
    <row r="4" spans="2:16" ht="11.25" customHeight="1" x14ac:dyDescent="0.2">
      <c r="B4" s="10"/>
      <c r="C4" s="10"/>
      <c r="D4" s="10"/>
      <c r="E4" s="10"/>
      <c r="F4" s="10"/>
      <c r="G4" s="10"/>
      <c r="H4" s="9"/>
      <c r="I4" s="9"/>
      <c r="J4" s="10"/>
      <c r="K4" s="10"/>
      <c r="L4" s="10"/>
      <c r="M4" s="10"/>
      <c r="N4" s="10"/>
      <c r="O4" s="10"/>
    </row>
    <row r="5" spans="2:16" ht="11.25" customHeight="1" x14ac:dyDescent="0.2">
      <c r="B5" s="10"/>
      <c r="C5" s="65" t="s">
        <v>1</v>
      </c>
      <c r="D5" s="65"/>
      <c r="E5" s="65"/>
      <c r="F5" s="65"/>
      <c r="G5" s="65"/>
      <c r="H5" s="9"/>
      <c r="I5" s="9"/>
      <c r="J5" s="66" t="s">
        <v>2</v>
      </c>
      <c r="K5" s="66"/>
      <c r="L5" s="66"/>
      <c r="M5" s="66"/>
      <c r="N5" s="33"/>
      <c r="O5" s="33"/>
      <c r="P5" s="33"/>
    </row>
    <row r="6" spans="2:16" ht="13.5" customHeight="1" x14ac:dyDescent="0.2">
      <c r="B6" s="11"/>
      <c r="C6" s="9"/>
      <c r="D6" s="9"/>
      <c r="E6" s="9"/>
      <c r="F6" s="11"/>
      <c r="G6" s="9"/>
      <c r="H6" s="9"/>
      <c r="I6" s="9"/>
      <c r="J6" s="11"/>
      <c r="K6" s="9"/>
      <c r="L6" s="9"/>
      <c r="M6" s="9"/>
      <c r="N6" s="11"/>
      <c r="O6" s="9"/>
    </row>
    <row r="7" spans="2:16" s="2" customFormat="1" ht="12.95" customHeight="1" x14ac:dyDescent="0.2">
      <c r="B7" s="12"/>
      <c r="C7" s="64" t="s">
        <v>3</v>
      </c>
      <c r="D7" s="60" t="s">
        <v>4</v>
      </c>
      <c r="E7" s="61" t="s">
        <v>5</v>
      </c>
      <c r="F7" s="63" t="s">
        <v>6</v>
      </c>
      <c r="G7" s="61" t="s">
        <v>7</v>
      </c>
      <c r="H7" s="9"/>
      <c r="I7" s="9"/>
      <c r="J7" s="12"/>
      <c r="K7" s="64" t="s">
        <v>3</v>
      </c>
      <c r="L7" s="60" t="s">
        <v>4</v>
      </c>
      <c r="M7" s="61" t="s">
        <v>5</v>
      </c>
    </row>
    <row r="8" spans="2:16" s="2" customFormat="1" ht="12.95" customHeight="1" x14ac:dyDescent="0.2">
      <c r="B8" s="12"/>
      <c r="C8" s="64"/>
      <c r="D8" s="60"/>
      <c r="E8" s="62"/>
      <c r="F8" s="64"/>
      <c r="G8" s="62"/>
      <c r="H8" s="9"/>
      <c r="I8" s="9"/>
      <c r="J8" s="12"/>
      <c r="K8" s="64"/>
      <c r="L8" s="60"/>
      <c r="M8" s="62"/>
    </row>
    <row r="9" spans="2:16" s="2" customFormat="1" ht="12.95" customHeight="1" x14ac:dyDescent="0.2">
      <c r="B9" s="12"/>
      <c r="C9" s="64"/>
      <c r="D9" s="60"/>
      <c r="E9" s="62"/>
      <c r="F9" s="64"/>
      <c r="G9" s="62"/>
      <c r="H9" s="9"/>
      <c r="I9" s="9"/>
      <c r="J9" s="12"/>
      <c r="K9" s="64"/>
      <c r="L9" s="60"/>
      <c r="M9" s="62"/>
    </row>
    <row r="10" spans="2:16" s="2" customFormat="1" ht="12.95" customHeight="1" x14ac:dyDescent="0.2">
      <c r="B10" s="12"/>
      <c r="C10" s="63" t="s">
        <v>8</v>
      </c>
      <c r="D10" s="63" t="s">
        <v>9</v>
      </c>
      <c r="E10" s="61" t="s">
        <v>10</v>
      </c>
      <c r="F10" s="63" t="s">
        <v>11</v>
      </c>
      <c r="G10" s="61" t="s">
        <v>12</v>
      </c>
      <c r="H10" s="9"/>
      <c r="I10" s="9"/>
      <c r="J10" s="12"/>
      <c r="K10" s="63" t="s">
        <v>8</v>
      </c>
      <c r="L10" s="63" t="s">
        <v>9</v>
      </c>
      <c r="M10" s="61" t="s">
        <v>10</v>
      </c>
    </row>
    <row r="11" spans="2:16" s="2" customFormat="1" ht="12.95" customHeight="1" x14ac:dyDescent="0.2">
      <c r="B11" s="12"/>
      <c r="C11" s="63"/>
      <c r="D11" s="63"/>
      <c r="E11" s="61"/>
      <c r="F11" s="63"/>
      <c r="G11" s="61"/>
      <c r="H11" s="9"/>
      <c r="I11" s="9"/>
      <c r="J11" s="12"/>
      <c r="K11" s="64"/>
      <c r="L11" s="64"/>
      <c r="M11" s="62"/>
    </row>
    <row r="12" spans="2:16" s="2" customFormat="1" ht="15.75" customHeight="1" thickBot="1" x14ac:dyDescent="0.25">
      <c r="B12" s="12"/>
      <c r="C12" s="63"/>
      <c r="D12" s="63"/>
      <c r="E12" s="61"/>
      <c r="F12" s="63"/>
      <c r="G12" s="61"/>
      <c r="H12" s="9"/>
      <c r="I12" s="9"/>
      <c r="J12" s="12"/>
      <c r="K12" s="64"/>
      <c r="L12" s="64"/>
      <c r="M12" s="62"/>
    </row>
    <row r="13" spans="2:16" s="2" customFormat="1" ht="12.75" thickBot="1" x14ac:dyDescent="0.25">
      <c r="B13" s="39">
        <v>2021</v>
      </c>
      <c r="C13" s="40">
        <v>33214521.329999998</v>
      </c>
      <c r="D13" s="40">
        <v>12344945.923</v>
      </c>
      <c r="E13" s="41">
        <f>D13+C13</f>
        <v>45559467.252999999</v>
      </c>
      <c r="F13" s="40">
        <v>8713015.2929999996</v>
      </c>
      <c r="G13" s="42">
        <f>E13-F13</f>
        <v>36846451.960000001</v>
      </c>
      <c r="H13" s="51"/>
      <c r="I13" s="9"/>
      <c r="J13" s="39">
        <v>2020</v>
      </c>
      <c r="K13" s="45">
        <f t="shared" ref="K13" si="0">C13/$E13</f>
        <v>0.72903664886056996</v>
      </c>
      <c r="L13" s="45">
        <f t="shared" ref="L13" si="1">D13/$E13</f>
        <v>0.27096335113942999</v>
      </c>
      <c r="M13" s="46">
        <v>1</v>
      </c>
    </row>
    <row r="14" spans="2:16" s="2" customFormat="1" ht="12" x14ac:dyDescent="0.2">
      <c r="B14" s="52">
        <v>2020</v>
      </c>
      <c r="C14" s="53">
        <v>30626665.067000002</v>
      </c>
      <c r="D14" s="53">
        <v>14937015.552999999</v>
      </c>
      <c r="E14" s="54">
        <v>45563680.620000005</v>
      </c>
      <c r="F14" s="53">
        <v>7244591.21</v>
      </c>
      <c r="G14" s="55">
        <v>38319089.410000004</v>
      </c>
      <c r="H14" s="51"/>
      <c r="I14" s="9"/>
      <c r="J14" s="52">
        <v>2018</v>
      </c>
      <c r="K14" s="56">
        <f t="shared" ref="K14:K16" si="2">C14/$E14</f>
        <v>0.6721727623899757</v>
      </c>
      <c r="L14" s="56">
        <f t="shared" ref="L14:L16" si="3">D14/$E14</f>
        <v>0.32782723761002425</v>
      </c>
      <c r="M14" s="57">
        <v>2</v>
      </c>
    </row>
    <row r="15" spans="2:16" s="2" customFormat="1" ht="12" x14ac:dyDescent="0.2">
      <c r="B15" s="36">
        <v>2019</v>
      </c>
      <c r="C15" s="37">
        <v>36107340.501999997</v>
      </c>
      <c r="D15" s="37">
        <v>15180912.828</v>
      </c>
      <c r="E15" s="38">
        <v>51288253.329999998</v>
      </c>
      <c r="F15" s="37">
        <v>7577352.3190000001</v>
      </c>
      <c r="G15" s="38">
        <v>43710901.011</v>
      </c>
      <c r="H15" s="18"/>
      <c r="I15" s="9"/>
      <c r="J15" s="36">
        <v>2017</v>
      </c>
      <c r="K15" s="43">
        <f t="shared" ref="K15" si="4">C15/$E15</f>
        <v>0.70400799710759032</v>
      </c>
      <c r="L15" s="43">
        <f t="shared" ref="L15" si="5">D15/$E15</f>
        <v>0.29599200289240968</v>
      </c>
      <c r="M15" s="44">
        <f t="shared" ref="M15" si="6">SUM(K15:L15)</f>
        <v>1</v>
      </c>
    </row>
    <row r="16" spans="2:16" s="2" customFormat="1" ht="12" x14ac:dyDescent="0.2">
      <c r="B16" s="36">
        <v>2018</v>
      </c>
      <c r="C16" s="37">
        <v>23955143.359000001</v>
      </c>
      <c r="D16" s="37">
        <v>13510154.929</v>
      </c>
      <c r="E16" s="38">
        <v>37465298.288000003</v>
      </c>
      <c r="F16" s="37">
        <v>7444616.9079999998</v>
      </c>
      <c r="G16" s="38">
        <v>30020681.379999999</v>
      </c>
      <c r="H16" s="18"/>
      <c r="I16" s="9"/>
      <c r="J16" s="36">
        <v>2017</v>
      </c>
      <c r="K16" s="43">
        <f t="shared" si="2"/>
        <v>0.6393955060721549</v>
      </c>
      <c r="L16" s="43">
        <f t="shared" si="3"/>
        <v>0.36060449392784505</v>
      </c>
      <c r="M16" s="44">
        <f t="shared" ref="M16" si="7">SUM(K16:L16)</f>
        <v>1</v>
      </c>
    </row>
    <row r="17" spans="2:13" s="2" customFormat="1" ht="12.95" customHeight="1" x14ac:dyDescent="0.2">
      <c r="B17" s="36">
        <v>2017</v>
      </c>
      <c r="C17" s="37">
        <v>37395837.538000003</v>
      </c>
      <c r="D17" s="37">
        <v>11877641.778000001</v>
      </c>
      <c r="E17" s="38">
        <v>49273479.316</v>
      </c>
      <c r="F17" s="37">
        <v>6238033.6710000001</v>
      </c>
      <c r="G17" s="38">
        <v>43035445.645000003</v>
      </c>
      <c r="H17" s="18"/>
      <c r="I17" s="9"/>
      <c r="J17" s="36">
        <v>2017</v>
      </c>
      <c r="K17" s="43">
        <f t="shared" ref="K17:K38" si="8">C17/$E17</f>
        <v>0.75894452872251073</v>
      </c>
      <c r="L17" s="43">
        <f t="shared" ref="L17:L38" si="9">D17/$E17</f>
        <v>0.2410554712774893</v>
      </c>
      <c r="M17" s="44">
        <f t="shared" ref="M17:M38" si="10">SUM(K17:L17)</f>
        <v>1</v>
      </c>
    </row>
    <row r="18" spans="2:13" s="2" customFormat="1" ht="12.95" customHeight="1" x14ac:dyDescent="0.2">
      <c r="B18" s="36">
        <v>2016</v>
      </c>
      <c r="C18" s="37">
        <v>39635097.870999999</v>
      </c>
      <c r="D18" s="37">
        <v>11447246.738</v>
      </c>
      <c r="E18" s="38">
        <v>51082344.608999997</v>
      </c>
      <c r="F18" s="37">
        <v>6252829.4649999999</v>
      </c>
      <c r="G18" s="38">
        <v>44829515.144000001</v>
      </c>
      <c r="H18" s="16"/>
      <c r="I18" s="9"/>
      <c r="J18" s="36">
        <v>2016</v>
      </c>
      <c r="K18" s="43">
        <f t="shared" si="8"/>
        <v>0.77590600381363173</v>
      </c>
      <c r="L18" s="43">
        <f t="shared" si="9"/>
        <v>0.22409399618636835</v>
      </c>
      <c r="M18" s="44">
        <f t="shared" si="10"/>
        <v>1</v>
      </c>
    </row>
    <row r="19" spans="2:13" s="2" customFormat="1" ht="12.95" customHeight="1" x14ac:dyDescent="0.2">
      <c r="B19" s="28">
        <v>2015</v>
      </c>
      <c r="C19" s="17">
        <v>32760733.136</v>
      </c>
      <c r="D19" s="17">
        <v>7892073.3839999996</v>
      </c>
      <c r="E19" s="30">
        <v>40652806.520000003</v>
      </c>
      <c r="F19" s="17">
        <v>6564699.7259999998</v>
      </c>
      <c r="G19" s="30">
        <v>34088106.794</v>
      </c>
      <c r="H19" s="16"/>
      <c r="I19" s="9"/>
      <c r="J19" s="28">
        <v>2015</v>
      </c>
      <c r="K19" s="34">
        <f t="shared" si="8"/>
        <v>0.80586645647411004</v>
      </c>
      <c r="L19" s="34">
        <f t="shared" si="9"/>
        <v>0.19413354352588985</v>
      </c>
      <c r="M19" s="35">
        <f t="shared" si="10"/>
        <v>0.99999999999999989</v>
      </c>
    </row>
    <row r="20" spans="2:13" s="2" customFormat="1" ht="12.95" customHeight="1" x14ac:dyDescent="0.2">
      <c r="B20" s="28">
        <v>2014</v>
      </c>
      <c r="C20" s="17">
        <v>32140753.123</v>
      </c>
      <c r="D20" s="17">
        <v>7020155.8190000001</v>
      </c>
      <c r="E20" s="30">
        <v>39160908.942000002</v>
      </c>
      <c r="F20" s="17">
        <v>6612615.5060000001</v>
      </c>
      <c r="G20" s="30">
        <v>32548293.436000001</v>
      </c>
      <c r="H20" s="16"/>
      <c r="I20" s="9"/>
      <c r="J20" s="28">
        <v>2014</v>
      </c>
      <c r="K20" s="34">
        <f t="shared" si="8"/>
        <v>0.82073562619812179</v>
      </c>
      <c r="L20" s="34">
        <f t="shared" si="9"/>
        <v>0.17926437380187812</v>
      </c>
      <c r="M20" s="35">
        <f t="shared" si="10"/>
        <v>0.99999999999999989</v>
      </c>
    </row>
    <row r="21" spans="2:13" s="2" customFormat="1" ht="12.95" customHeight="1" x14ac:dyDescent="0.2">
      <c r="B21" s="28">
        <v>2013</v>
      </c>
      <c r="C21" s="17">
        <v>29589157.677000001</v>
      </c>
      <c r="D21" s="17">
        <v>7255443.6119999997</v>
      </c>
      <c r="E21" s="30">
        <v>36844601.288999997</v>
      </c>
      <c r="F21" s="17">
        <v>6991271.3629999999</v>
      </c>
      <c r="G21" s="30">
        <v>29853329.925999999</v>
      </c>
      <c r="H21" s="16"/>
      <c r="I21" s="9"/>
      <c r="J21" s="28">
        <v>2013</v>
      </c>
      <c r="K21" s="34">
        <f t="shared" si="8"/>
        <v>0.80307987172693007</v>
      </c>
      <c r="L21" s="34">
        <f t="shared" si="9"/>
        <v>0.19692012827307001</v>
      </c>
      <c r="M21" s="35">
        <f t="shared" si="10"/>
        <v>1</v>
      </c>
    </row>
    <row r="22" spans="2:13" s="2" customFormat="1" ht="12.95" customHeight="1" x14ac:dyDescent="0.2">
      <c r="B22" s="28">
        <v>2012</v>
      </c>
      <c r="C22" s="17">
        <v>25379712.361000001</v>
      </c>
      <c r="D22" s="17">
        <v>9437180.4739999995</v>
      </c>
      <c r="E22" s="30">
        <v>34816892.835000001</v>
      </c>
      <c r="F22" s="17">
        <v>7591401.534</v>
      </c>
      <c r="G22" s="30">
        <v>27225491.300999999</v>
      </c>
      <c r="H22" s="16"/>
      <c r="I22" s="9"/>
      <c r="J22" s="28">
        <v>2012</v>
      </c>
      <c r="K22" s="34">
        <f t="shared" si="8"/>
        <v>0.72894822870255704</v>
      </c>
      <c r="L22" s="34">
        <f t="shared" si="9"/>
        <v>0.2710517712974429</v>
      </c>
      <c r="M22" s="35">
        <f t="shared" si="10"/>
        <v>1</v>
      </c>
    </row>
    <row r="23" spans="2:13" s="2" customFormat="1" ht="12.95" customHeight="1" x14ac:dyDescent="0.2">
      <c r="B23" s="28">
        <v>2011</v>
      </c>
      <c r="C23" s="17">
        <v>22203630</v>
      </c>
      <c r="D23" s="17">
        <v>5960648</v>
      </c>
      <c r="E23" s="30">
        <v>28164278</v>
      </c>
      <c r="F23" s="17">
        <v>6474271</v>
      </c>
      <c r="G23" s="30">
        <v>21690007</v>
      </c>
      <c r="H23" s="16"/>
      <c r="I23" s="9"/>
      <c r="J23" s="28">
        <v>2011</v>
      </c>
      <c r="K23" s="34">
        <f t="shared" si="8"/>
        <v>0.78836141299272788</v>
      </c>
      <c r="L23" s="34">
        <f t="shared" si="9"/>
        <v>0.21163858700727212</v>
      </c>
      <c r="M23" s="35">
        <f t="shared" si="10"/>
        <v>1</v>
      </c>
    </row>
    <row r="24" spans="2:13" s="2" customFormat="1" ht="12.95" customHeight="1" x14ac:dyDescent="0.2">
      <c r="B24" s="28">
        <v>2010</v>
      </c>
      <c r="C24" s="17">
        <v>18981749</v>
      </c>
      <c r="D24" s="17">
        <v>8949183</v>
      </c>
      <c r="E24" s="30">
        <v>27930932</v>
      </c>
      <c r="F24" s="17">
        <v>5268427</v>
      </c>
      <c r="G24" s="30">
        <v>22662505</v>
      </c>
      <c r="H24" s="16"/>
      <c r="I24" s="9"/>
      <c r="J24" s="28">
        <v>2010</v>
      </c>
      <c r="K24" s="34">
        <f t="shared" si="8"/>
        <v>0.67959597624597701</v>
      </c>
      <c r="L24" s="34">
        <f t="shared" si="9"/>
        <v>0.32040402375402294</v>
      </c>
      <c r="M24" s="35">
        <f t="shared" si="10"/>
        <v>1</v>
      </c>
    </row>
    <row r="25" spans="2:13" s="2" customFormat="1" ht="12.95" customHeight="1" x14ac:dyDescent="0.2">
      <c r="B25" s="28">
        <v>2009</v>
      </c>
      <c r="C25" s="17">
        <v>21688816</v>
      </c>
      <c r="D25" s="17">
        <v>8774357</v>
      </c>
      <c r="E25" s="30">
        <v>30463173</v>
      </c>
      <c r="F25" s="17">
        <v>5731541</v>
      </c>
      <c r="G25" s="30">
        <v>24731632</v>
      </c>
      <c r="H25" s="16"/>
      <c r="I25" s="9"/>
      <c r="J25" s="28">
        <v>2009</v>
      </c>
      <c r="K25" s="34">
        <f t="shared" si="8"/>
        <v>0.71196838228243653</v>
      </c>
      <c r="L25" s="34">
        <f t="shared" si="9"/>
        <v>0.28803161771756342</v>
      </c>
      <c r="M25" s="35">
        <f t="shared" si="10"/>
        <v>1</v>
      </c>
    </row>
    <row r="26" spans="2:13" s="2" customFormat="1" ht="12.95" customHeight="1" x14ac:dyDescent="0.2">
      <c r="B26" s="28">
        <v>2008</v>
      </c>
      <c r="C26" s="17">
        <v>21672763</v>
      </c>
      <c r="D26" s="17">
        <v>15351894</v>
      </c>
      <c r="E26" s="30">
        <v>37024657</v>
      </c>
      <c r="F26" s="17">
        <v>5659526</v>
      </c>
      <c r="G26" s="30">
        <f>E26-F26</f>
        <v>31365131</v>
      </c>
      <c r="H26" s="16"/>
      <c r="I26" s="9"/>
      <c r="J26" s="28">
        <v>2008</v>
      </c>
      <c r="K26" s="34">
        <f t="shared" si="8"/>
        <v>0.58536026410724074</v>
      </c>
      <c r="L26" s="34">
        <f t="shared" si="9"/>
        <v>0.41463973589275926</v>
      </c>
      <c r="M26" s="35">
        <f t="shared" si="10"/>
        <v>1</v>
      </c>
    </row>
    <row r="27" spans="2:13" s="2" customFormat="1" ht="11.25" customHeight="1" x14ac:dyDescent="0.2">
      <c r="B27" s="28">
        <v>2007</v>
      </c>
      <c r="C27" s="17">
        <v>31620237</v>
      </c>
      <c r="D27" s="17">
        <v>14722307</v>
      </c>
      <c r="E27" s="30">
        <v>46342544</v>
      </c>
      <c r="F27" s="17">
        <v>5926807</v>
      </c>
      <c r="G27" s="30">
        <v>40415737</v>
      </c>
      <c r="H27" s="9"/>
      <c r="I27" s="9"/>
      <c r="J27" s="28">
        <v>2007</v>
      </c>
      <c r="K27" s="34">
        <f t="shared" si="8"/>
        <v>0.68231551983853111</v>
      </c>
      <c r="L27" s="34">
        <f t="shared" si="9"/>
        <v>0.31768448016146889</v>
      </c>
      <c r="M27" s="35">
        <f t="shared" si="10"/>
        <v>1</v>
      </c>
    </row>
    <row r="28" spans="2:13" s="2" customFormat="1" ht="11.25" customHeight="1" x14ac:dyDescent="0.2">
      <c r="B28" s="28">
        <v>2006</v>
      </c>
      <c r="C28" s="17">
        <v>25540779</v>
      </c>
      <c r="D28" s="17">
        <v>9742078</v>
      </c>
      <c r="E28" s="30">
        <v>35282857</v>
      </c>
      <c r="F28" s="17">
        <v>5480487</v>
      </c>
      <c r="G28" s="30">
        <v>29802370</v>
      </c>
      <c r="H28" s="9"/>
      <c r="I28" s="9"/>
      <c r="J28" s="28">
        <v>2006</v>
      </c>
      <c r="K28" s="34">
        <f t="shared" si="8"/>
        <v>0.72388636215032132</v>
      </c>
      <c r="L28" s="34">
        <f t="shared" si="9"/>
        <v>0.27611363784967868</v>
      </c>
      <c r="M28" s="35">
        <f t="shared" si="10"/>
        <v>1</v>
      </c>
    </row>
    <row r="29" spans="2:13" s="2" customFormat="1" ht="11.25" customHeight="1" x14ac:dyDescent="0.2">
      <c r="B29" s="29">
        <v>2005</v>
      </c>
      <c r="C29" s="20">
        <v>24398599</v>
      </c>
      <c r="D29" s="20">
        <v>13020549</v>
      </c>
      <c r="E29" s="31">
        <v>37419148</v>
      </c>
      <c r="F29" s="20">
        <v>12300191</v>
      </c>
      <c r="G29" s="31">
        <v>25118957</v>
      </c>
      <c r="H29" s="18"/>
      <c r="I29" s="9"/>
      <c r="J29" s="29">
        <v>2005</v>
      </c>
      <c r="K29" s="34">
        <f t="shared" si="8"/>
        <v>0.65203512918038642</v>
      </c>
      <c r="L29" s="34">
        <f t="shared" si="9"/>
        <v>0.34796487081961353</v>
      </c>
      <c r="M29" s="35">
        <f t="shared" si="10"/>
        <v>1</v>
      </c>
    </row>
    <row r="30" spans="2:13" s="2" customFormat="1" ht="11.25" customHeight="1" x14ac:dyDescent="0.2">
      <c r="B30" s="28">
        <v>2004</v>
      </c>
      <c r="C30" s="17">
        <v>24836827</v>
      </c>
      <c r="D30" s="17">
        <v>10057405</v>
      </c>
      <c r="E30" s="30">
        <v>34894232</v>
      </c>
      <c r="F30" s="17">
        <v>3888877</v>
      </c>
      <c r="G30" s="30">
        <v>31005355</v>
      </c>
      <c r="H30" s="18"/>
      <c r="I30" s="9"/>
      <c r="J30" s="28">
        <v>2004</v>
      </c>
      <c r="K30" s="34">
        <f t="shared" si="8"/>
        <v>0.71177457065110361</v>
      </c>
      <c r="L30" s="34">
        <f t="shared" si="9"/>
        <v>0.28822542934889639</v>
      </c>
      <c r="M30" s="35">
        <f t="shared" si="10"/>
        <v>1</v>
      </c>
    </row>
    <row r="31" spans="2:13" s="2" customFormat="1" ht="11.25" customHeight="1" x14ac:dyDescent="0.2">
      <c r="B31" s="28">
        <v>2003</v>
      </c>
      <c r="C31" s="17">
        <v>23469774</v>
      </c>
      <c r="D31" s="17">
        <v>9526720</v>
      </c>
      <c r="E31" s="30">
        <v>32996494</v>
      </c>
      <c r="F31" s="17">
        <v>3479123</v>
      </c>
      <c r="G31" s="30">
        <v>29517371</v>
      </c>
      <c r="H31" s="18"/>
      <c r="I31" s="9"/>
      <c r="J31" s="28">
        <v>2003</v>
      </c>
      <c r="K31" s="34">
        <f t="shared" si="8"/>
        <v>0.71128084092813015</v>
      </c>
      <c r="L31" s="34">
        <f t="shared" si="9"/>
        <v>0.2887191590718699</v>
      </c>
      <c r="M31" s="35">
        <f t="shared" si="10"/>
        <v>1</v>
      </c>
    </row>
    <row r="32" spans="2:13" s="2" customFormat="1" ht="11.25" customHeight="1" x14ac:dyDescent="0.2">
      <c r="B32" s="29">
        <v>2002</v>
      </c>
      <c r="C32" s="20">
        <v>30092795</v>
      </c>
      <c r="D32" s="20">
        <v>9491060</v>
      </c>
      <c r="E32" s="31">
        <v>39583855</v>
      </c>
      <c r="F32" s="20">
        <v>3448567</v>
      </c>
      <c r="G32" s="31">
        <v>36135288</v>
      </c>
      <c r="H32" s="18"/>
      <c r="I32" s="9"/>
      <c r="J32" s="29">
        <v>2002</v>
      </c>
      <c r="K32" s="34">
        <f t="shared" si="8"/>
        <v>0.76022901256080289</v>
      </c>
      <c r="L32" s="34">
        <f t="shared" si="9"/>
        <v>0.23977098743919711</v>
      </c>
      <c r="M32" s="35">
        <f t="shared" si="10"/>
        <v>1</v>
      </c>
    </row>
    <row r="33" spans="2:13" s="2" customFormat="1" ht="11.25" customHeight="1" x14ac:dyDescent="0.2">
      <c r="B33" s="29">
        <v>2001</v>
      </c>
      <c r="C33" s="20">
        <v>22888441</v>
      </c>
      <c r="D33" s="20">
        <v>11457505</v>
      </c>
      <c r="E33" s="31">
        <v>34345946</v>
      </c>
      <c r="F33" s="20">
        <v>2467109</v>
      </c>
      <c r="G33" s="31">
        <v>31878837</v>
      </c>
      <c r="H33" s="18"/>
      <c r="I33" s="9"/>
      <c r="J33" s="29">
        <v>2001</v>
      </c>
      <c r="K33" s="34">
        <f t="shared" si="8"/>
        <v>0.66640880993640417</v>
      </c>
      <c r="L33" s="34">
        <f t="shared" si="9"/>
        <v>0.33359119006359589</v>
      </c>
      <c r="M33" s="35">
        <f t="shared" si="10"/>
        <v>1</v>
      </c>
    </row>
    <row r="34" spans="2:13" s="2" customFormat="1" ht="11.25" customHeight="1" x14ac:dyDescent="0.2">
      <c r="B34" s="29">
        <v>2000</v>
      </c>
      <c r="C34" s="20">
        <v>17535668</v>
      </c>
      <c r="D34" s="20">
        <v>4357805</v>
      </c>
      <c r="E34" s="31">
        <v>21893473</v>
      </c>
      <c r="F34" s="20">
        <v>2872572</v>
      </c>
      <c r="G34" s="31">
        <v>19020901</v>
      </c>
      <c r="H34" s="18"/>
      <c r="I34" s="9"/>
      <c r="J34" s="29">
        <v>2000</v>
      </c>
      <c r="K34" s="34">
        <f t="shared" si="8"/>
        <v>0.8009541473844739</v>
      </c>
      <c r="L34" s="34">
        <f t="shared" si="9"/>
        <v>0.1990458526155261</v>
      </c>
      <c r="M34" s="35">
        <f t="shared" si="10"/>
        <v>1</v>
      </c>
    </row>
    <row r="35" spans="2:13" s="2" customFormat="1" ht="11.25" customHeight="1" x14ac:dyDescent="0.2">
      <c r="B35" s="29">
        <v>1999</v>
      </c>
      <c r="C35" s="20">
        <v>13964360</v>
      </c>
      <c r="D35" s="20">
        <v>3220674</v>
      </c>
      <c r="E35" s="31">
        <v>17185034</v>
      </c>
      <c r="F35" s="20">
        <v>2286801</v>
      </c>
      <c r="G35" s="31">
        <v>14898233</v>
      </c>
      <c r="H35" s="18"/>
      <c r="I35" s="9"/>
      <c r="J35" s="29">
        <v>1999</v>
      </c>
      <c r="K35" s="34">
        <f t="shared" si="8"/>
        <v>0.81258844178021405</v>
      </c>
      <c r="L35" s="34">
        <f t="shared" si="9"/>
        <v>0.18741155821978589</v>
      </c>
      <c r="M35" s="35">
        <f t="shared" si="10"/>
        <v>1</v>
      </c>
    </row>
    <row r="36" spans="2:13" s="2" customFormat="1" ht="11.25" customHeight="1" x14ac:dyDescent="0.2">
      <c r="B36" s="29">
        <v>1998</v>
      </c>
      <c r="C36" s="20">
        <v>15262766</v>
      </c>
      <c r="D36" s="20">
        <v>3179021</v>
      </c>
      <c r="E36" s="31">
        <v>18441787</v>
      </c>
      <c r="F36" s="20">
        <v>2265613</v>
      </c>
      <c r="G36" s="31">
        <v>16176174</v>
      </c>
      <c r="H36" s="18"/>
      <c r="I36" s="9"/>
      <c r="J36" s="29">
        <v>1998</v>
      </c>
      <c r="K36" s="34">
        <f t="shared" si="8"/>
        <v>0.82761860333816895</v>
      </c>
      <c r="L36" s="34">
        <f t="shared" si="9"/>
        <v>0.17238139666183108</v>
      </c>
      <c r="M36" s="35">
        <f t="shared" si="10"/>
        <v>1</v>
      </c>
    </row>
    <row r="37" spans="2:13" s="2" customFormat="1" ht="11.25" customHeight="1" x14ac:dyDescent="0.2">
      <c r="B37" s="29">
        <v>1997</v>
      </c>
      <c r="C37" s="20">
        <v>15049449</v>
      </c>
      <c r="D37" s="20">
        <v>2527260</v>
      </c>
      <c r="E37" s="31">
        <v>17576709</v>
      </c>
      <c r="F37" s="20">
        <v>1620117</v>
      </c>
      <c r="G37" s="31">
        <v>15956592</v>
      </c>
      <c r="H37" s="18"/>
      <c r="I37" s="9"/>
      <c r="J37" s="29">
        <v>1997</v>
      </c>
      <c r="K37" s="34">
        <f t="shared" si="8"/>
        <v>0.8562154041464759</v>
      </c>
      <c r="L37" s="34">
        <f t="shared" si="9"/>
        <v>0.14378459585352413</v>
      </c>
      <c r="M37" s="35">
        <f t="shared" si="10"/>
        <v>1</v>
      </c>
    </row>
    <row r="38" spans="2:13" s="2" customFormat="1" ht="11.25" customHeight="1" x14ac:dyDescent="0.2">
      <c r="B38" s="47">
        <v>1996</v>
      </c>
      <c r="C38" s="48">
        <f>1627646+8207361</f>
        <v>9835007</v>
      </c>
      <c r="D38" s="48">
        <f>234933+1250898</f>
        <v>1485831</v>
      </c>
      <c r="E38" s="49">
        <f>1862579+9458259</f>
        <v>11320838</v>
      </c>
      <c r="F38" s="48">
        <v>1619247</v>
      </c>
      <c r="G38" s="49">
        <v>9701591</v>
      </c>
      <c r="H38" s="9"/>
      <c r="I38" s="32"/>
      <c r="J38" s="28">
        <v>1996</v>
      </c>
      <c r="K38" s="34">
        <f t="shared" si="8"/>
        <v>0.8687525605436629</v>
      </c>
      <c r="L38" s="34">
        <f t="shared" si="9"/>
        <v>0.13124743945633707</v>
      </c>
      <c r="M38" s="50">
        <f t="shared" si="10"/>
        <v>1</v>
      </c>
    </row>
    <row r="39" spans="2:13" s="2" customFormat="1" ht="11.25" customHeight="1" x14ac:dyDescent="0.2">
      <c r="B39" s="24"/>
      <c r="C39" s="25"/>
      <c r="D39" s="25"/>
      <c r="E39" s="25"/>
      <c r="F39" s="25"/>
      <c r="G39" s="25"/>
      <c r="H39" s="18"/>
      <c r="I39" s="9"/>
    </row>
    <row r="40" spans="2:13" s="2" customFormat="1" ht="11.25" customHeight="1" x14ac:dyDescent="0.2">
      <c r="B40" s="15"/>
      <c r="C40" s="13"/>
      <c r="D40" s="13"/>
      <c r="E40" s="13"/>
      <c r="F40" s="14"/>
      <c r="G40" s="26" t="s">
        <v>13</v>
      </c>
      <c r="H40" s="9"/>
      <c r="I40" s="9"/>
    </row>
    <row r="41" spans="2:13" s="2" customFormat="1" ht="11.25" customHeight="1" x14ac:dyDescent="0.2">
      <c r="B41" s="11"/>
      <c r="C41" s="13"/>
      <c r="D41" s="13"/>
      <c r="E41" s="13"/>
      <c r="F41" s="13"/>
      <c r="G41" s="27" t="s">
        <v>14</v>
      </c>
      <c r="H41" s="9"/>
      <c r="I41" s="9"/>
    </row>
    <row r="42" spans="2:13" s="2" customFormat="1" ht="11.25" customHeight="1" x14ac:dyDescent="0.2">
      <c r="B42" s="11"/>
      <c r="C42" s="13"/>
      <c r="D42" s="13"/>
      <c r="E42" s="21"/>
      <c r="F42" s="14"/>
      <c r="G42" s="22"/>
      <c r="H42" s="9"/>
      <c r="I42" s="9"/>
    </row>
    <row r="43" spans="2:13" s="2" customFormat="1" ht="11.25" customHeight="1" x14ac:dyDescent="0.2">
      <c r="B43" s="11"/>
      <c r="C43" s="13"/>
      <c r="D43" s="13"/>
      <c r="E43" s="14"/>
      <c r="F43" s="19"/>
      <c r="G43" s="23"/>
      <c r="H43" s="9"/>
      <c r="I43" s="9"/>
    </row>
    <row r="44" spans="2:13" s="2" customFormat="1" ht="11.25" customHeight="1" x14ac:dyDescent="0.2">
      <c r="B44" s="15"/>
      <c r="C44" s="13"/>
      <c r="D44" s="13"/>
      <c r="E44" s="13"/>
      <c r="F44" s="13"/>
      <c r="G44" s="13"/>
      <c r="H44" s="9"/>
      <c r="I44" s="9"/>
    </row>
    <row r="45" spans="2:13" s="2" customFormat="1" ht="11.25" customHeight="1" x14ac:dyDescent="0.2">
      <c r="B45" s="11"/>
      <c r="C45" s="13"/>
      <c r="D45" s="13"/>
      <c r="E45" s="13"/>
      <c r="F45" s="13"/>
      <c r="G45" s="13"/>
    </row>
    <row r="46" spans="2:13" s="2" customFormat="1" ht="11.25" customHeight="1" x14ac:dyDescent="0.2">
      <c r="B46" s="11"/>
      <c r="C46" s="13"/>
      <c r="D46" s="13"/>
      <c r="E46" s="13"/>
      <c r="F46" s="13"/>
      <c r="G46" s="13"/>
    </row>
    <row r="47" spans="2:13" s="2" customFormat="1" ht="11.25" customHeight="1" x14ac:dyDescent="0.2">
      <c r="B47" s="11"/>
      <c r="C47" s="13"/>
      <c r="D47" s="13"/>
      <c r="E47" s="13"/>
      <c r="F47" s="13"/>
      <c r="G47" s="13"/>
    </row>
    <row r="48" spans="2:13" s="2" customFormat="1" ht="11.25" customHeight="1" x14ac:dyDescent="0.2">
      <c r="B48" s="11"/>
      <c r="C48" s="13"/>
      <c r="D48" s="13"/>
      <c r="E48" s="13"/>
      <c r="F48" s="13"/>
      <c r="G48" s="13"/>
    </row>
    <row r="49" spans="2:7" s="2" customFormat="1" ht="11.25" customHeight="1" x14ac:dyDescent="0.2">
      <c r="B49" s="6"/>
      <c r="C49" s="4"/>
      <c r="D49" s="13"/>
      <c r="E49" s="13"/>
      <c r="F49" s="4"/>
      <c r="G49" s="4"/>
    </row>
    <row r="50" spans="2:7" s="2" customFormat="1" ht="11.25" customHeight="1" x14ac:dyDescent="0.2">
      <c r="B50" s="6"/>
      <c r="C50" s="4"/>
      <c r="D50" s="13"/>
      <c r="E50" s="13"/>
      <c r="F50" s="4"/>
      <c r="G50" s="4"/>
    </row>
    <row r="51" spans="2:7" s="2" customFormat="1" ht="11.25" customHeight="1" x14ac:dyDescent="0.2">
      <c r="B51" s="6"/>
      <c r="C51" s="4"/>
      <c r="D51" s="13"/>
      <c r="E51" s="13"/>
      <c r="F51" s="4"/>
      <c r="G51" s="4"/>
    </row>
    <row r="52" spans="2:7" s="2" customFormat="1" ht="11.25" customHeight="1" x14ac:dyDescent="0.2">
      <c r="B52" s="6"/>
      <c r="C52" s="4"/>
      <c r="D52" s="13"/>
      <c r="E52" s="13"/>
      <c r="F52" s="4"/>
      <c r="G52" s="4"/>
    </row>
    <row r="53" spans="2:7" s="2" customFormat="1" ht="11.25" customHeight="1" x14ac:dyDescent="0.2">
      <c r="B53" s="6"/>
      <c r="C53" s="4"/>
      <c r="D53" s="13"/>
      <c r="E53" s="4"/>
      <c r="F53" s="4"/>
      <c r="G53" s="4"/>
    </row>
    <row r="54" spans="2:7" s="2" customFormat="1" ht="11.25" customHeight="1" x14ac:dyDescent="0.2">
      <c r="B54" s="6"/>
      <c r="C54" s="4"/>
      <c r="D54" s="4"/>
      <c r="E54" s="4"/>
      <c r="F54" s="4"/>
      <c r="G54" s="4"/>
    </row>
    <row r="55" spans="2:7" s="2" customFormat="1" ht="11.25" customHeight="1" x14ac:dyDescent="0.2">
      <c r="B55" s="6"/>
      <c r="C55" s="4"/>
      <c r="D55" s="4"/>
      <c r="E55" s="4"/>
      <c r="F55" s="4"/>
      <c r="G55" s="4"/>
    </row>
    <row r="56" spans="2:7" s="2" customFormat="1" ht="11.25" customHeight="1" x14ac:dyDescent="0.2">
      <c r="B56" s="6"/>
      <c r="C56" s="4"/>
      <c r="D56" s="4"/>
      <c r="E56" s="4"/>
      <c r="F56" s="4"/>
      <c r="G56" s="4"/>
    </row>
    <row r="57" spans="2:7" s="2" customFormat="1" ht="11.25" customHeight="1" x14ac:dyDescent="0.2">
      <c r="B57" s="6"/>
      <c r="C57" s="4"/>
      <c r="D57" s="4"/>
      <c r="E57" s="4"/>
      <c r="F57" s="4"/>
      <c r="G57" s="4"/>
    </row>
    <row r="58" spans="2:7" s="2" customFormat="1" ht="11.25" customHeight="1" x14ac:dyDescent="0.2">
      <c r="B58" s="6"/>
      <c r="C58" s="4"/>
      <c r="D58" s="4"/>
      <c r="E58" s="4"/>
      <c r="F58" s="4"/>
      <c r="G58" s="4"/>
    </row>
    <row r="59" spans="2:7" s="2" customFormat="1" ht="11.25" customHeight="1" x14ac:dyDescent="0.2">
      <c r="B59" s="6"/>
      <c r="C59" s="4"/>
      <c r="D59" s="4"/>
      <c r="E59" s="4"/>
      <c r="F59" s="4"/>
      <c r="G59" s="4"/>
    </row>
    <row r="60" spans="2:7" s="2" customFormat="1" ht="11.25" customHeight="1" x14ac:dyDescent="0.2">
      <c r="B60" s="6"/>
      <c r="C60" s="4"/>
      <c r="D60" s="4"/>
      <c r="E60" s="4"/>
      <c r="F60" s="4"/>
      <c r="G60" s="4"/>
    </row>
    <row r="61" spans="2:7" s="2" customFormat="1" ht="11.25" customHeight="1" x14ac:dyDescent="0.2">
      <c r="B61" s="6"/>
      <c r="C61" s="4"/>
      <c r="D61" s="4"/>
      <c r="E61" s="4"/>
      <c r="F61" s="4"/>
      <c r="G61" s="4"/>
    </row>
    <row r="62" spans="2:7" s="2" customFormat="1" ht="11.25" customHeight="1" x14ac:dyDescent="0.2">
      <c r="B62" s="6"/>
      <c r="C62" s="4"/>
      <c r="D62" s="4"/>
      <c r="E62" s="4"/>
      <c r="F62" s="4"/>
      <c r="G62" s="4"/>
    </row>
    <row r="63" spans="2:7" s="2" customFormat="1" ht="11.25" customHeight="1" x14ac:dyDescent="0.2">
      <c r="B63" s="6"/>
      <c r="C63" s="4"/>
      <c r="D63" s="4"/>
      <c r="E63" s="4"/>
      <c r="F63" s="4"/>
      <c r="G63" s="4"/>
    </row>
    <row r="64" spans="2:7" s="2" customFormat="1" ht="11.25" customHeight="1" x14ac:dyDescent="0.2">
      <c r="B64" s="6"/>
      <c r="C64" s="4"/>
      <c r="D64" s="4"/>
      <c r="E64" s="4"/>
      <c r="F64" s="4"/>
      <c r="G64" s="4"/>
    </row>
    <row r="65" spans="2:7" s="2" customFormat="1" ht="11.25" customHeight="1" x14ac:dyDescent="0.2">
      <c r="B65" s="6"/>
      <c r="C65" s="4"/>
      <c r="D65" s="4"/>
      <c r="E65" s="4"/>
      <c r="F65" s="4"/>
      <c r="G65" s="4"/>
    </row>
    <row r="66" spans="2:7" s="2" customFormat="1" ht="11.25" customHeight="1" x14ac:dyDescent="0.2">
      <c r="B66" s="6"/>
      <c r="C66" s="4"/>
      <c r="D66" s="4"/>
      <c r="E66" s="4"/>
      <c r="F66" s="4"/>
      <c r="G66" s="4"/>
    </row>
    <row r="67" spans="2:7" s="2" customFormat="1" ht="11.25" customHeight="1" x14ac:dyDescent="0.2">
      <c r="B67" s="6"/>
      <c r="C67" s="4"/>
      <c r="D67" s="4"/>
      <c r="E67" s="4"/>
      <c r="F67" s="4"/>
      <c r="G67" s="4"/>
    </row>
    <row r="68" spans="2:7" s="2" customFormat="1" ht="11.25" customHeight="1" x14ac:dyDescent="0.2">
      <c r="B68" s="6"/>
      <c r="C68" s="4"/>
      <c r="D68" s="4"/>
      <c r="E68" s="4"/>
      <c r="F68" s="4"/>
      <c r="G68" s="4"/>
    </row>
    <row r="69" spans="2:7" s="2" customFormat="1" ht="11.25" customHeight="1" x14ac:dyDescent="0.2">
      <c r="B69" s="6"/>
      <c r="C69" s="4"/>
      <c r="D69" s="4"/>
      <c r="E69" s="4"/>
      <c r="F69" s="4"/>
      <c r="G69" s="4"/>
    </row>
    <row r="70" spans="2:7" s="2" customFormat="1" ht="11.25" customHeight="1" x14ac:dyDescent="0.2">
      <c r="B70" s="6"/>
      <c r="C70" s="4"/>
      <c r="D70" s="4"/>
      <c r="E70" s="4"/>
      <c r="F70" s="4"/>
      <c r="G70" s="4"/>
    </row>
    <row r="71" spans="2:7" s="2" customFormat="1" ht="11.25" customHeight="1" x14ac:dyDescent="0.2">
      <c r="B71" s="6"/>
      <c r="C71" s="4"/>
      <c r="D71" s="4"/>
      <c r="E71" s="4"/>
      <c r="F71" s="4"/>
      <c r="G71" s="4"/>
    </row>
    <row r="72" spans="2:7" s="2" customFormat="1" ht="11.25" customHeight="1" x14ac:dyDescent="0.2">
      <c r="B72" s="6"/>
      <c r="C72" s="4"/>
      <c r="D72" s="4"/>
      <c r="E72" s="4"/>
      <c r="F72" s="4"/>
      <c r="G72" s="4"/>
    </row>
    <row r="73" spans="2:7" s="2" customFormat="1" ht="11.25" customHeight="1" x14ac:dyDescent="0.2">
      <c r="B73" s="6"/>
      <c r="C73" s="4"/>
      <c r="D73" s="4"/>
      <c r="E73" s="4"/>
      <c r="F73" s="4"/>
      <c r="G73" s="4"/>
    </row>
    <row r="74" spans="2:7" s="2" customFormat="1" ht="11.25" customHeight="1" x14ac:dyDescent="0.2">
      <c r="B74" s="6"/>
      <c r="C74" s="4"/>
      <c r="D74" s="4"/>
      <c r="E74" s="4"/>
      <c r="F74" s="4"/>
      <c r="G74" s="4"/>
    </row>
    <row r="75" spans="2:7" s="2" customFormat="1" ht="11.25" customHeight="1" x14ac:dyDescent="0.2">
      <c r="B75" s="6"/>
      <c r="C75" s="4"/>
      <c r="D75" s="4"/>
      <c r="E75" s="4"/>
      <c r="F75" s="4"/>
      <c r="G75" s="4"/>
    </row>
    <row r="76" spans="2:7" s="2" customFormat="1" ht="11.25" customHeight="1" x14ac:dyDescent="0.2">
      <c r="B76" s="6"/>
      <c r="C76" s="4"/>
      <c r="D76" s="4"/>
      <c r="E76" s="4"/>
      <c r="F76" s="4"/>
      <c r="G76" s="4"/>
    </row>
    <row r="77" spans="2:7" s="2" customFormat="1" ht="11.25" customHeight="1" x14ac:dyDescent="0.2">
      <c r="B77" s="6"/>
      <c r="C77" s="4"/>
      <c r="D77" s="4"/>
      <c r="E77" s="4"/>
      <c r="F77" s="4"/>
      <c r="G77" s="4"/>
    </row>
    <row r="78" spans="2:7" s="2" customFormat="1" ht="11.25" customHeight="1" x14ac:dyDescent="0.2">
      <c r="B78" s="6"/>
      <c r="C78" s="4"/>
      <c r="D78" s="4"/>
      <c r="E78" s="4"/>
      <c r="F78" s="4"/>
      <c r="G78" s="4"/>
    </row>
    <row r="79" spans="2:7" s="2" customFormat="1" ht="11.25" customHeight="1" x14ac:dyDescent="0.2">
      <c r="B79" s="6"/>
      <c r="C79" s="4"/>
      <c r="D79" s="4"/>
      <c r="E79" s="4"/>
      <c r="F79" s="4"/>
      <c r="G79" s="4"/>
    </row>
    <row r="80" spans="2:7" s="2" customFormat="1" ht="11.25" customHeight="1" x14ac:dyDescent="0.2">
      <c r="B80" s="6"/>
      <c r="C80" s="4"/>
      <c r="D80" s="4"/>
      <c r="E80" s="4"/>
      <c r="F80" s="4"/>
      <c r="G80" s="4"/>
    </row>
    <row r="81" spans="2:7" s="2" customFormat="1" ht="11.25" customHeight="1" x14ac:dyDescent="0.2">
      <c r="B81" s="6"/>
      <c r="C81" s="4"/>
      <c r="D81" s="4"/>
      <c r="E81" s="4"/>
      <c r="F81" s="4"/>
      <c r="G81" s="4"/>
    </row>
    <row r="82" spans="2:7" s="2" customFormat="1" ht="11.25" customHeight="1" x14ac:dyDescent="0.2">
      <c r="B82" s="6"/>
      <c r="C82" s="4"/>
      <c r="D82" s="4"/>
      <c r="E82" s="4"/>
      <c r="F82" s="4"/>
      <c r="G82" s="4"/>
    </row>
    <row r="83" spans="2:7" s="2" customFormat="1" ht="11.25" customHeight="1" x14ac:dyDescent="0.2">
      <c r="B83" s="6"/>
      <c r="C83" s="4"/>
      <c r="D83" s="4"/>
      <c r="E83" s="4"/>
      <c r="F83" s="4"/>
      <c r="G83" s="4"/>
    </row>
    <row r="84" spans="2:7" s="2" customFormat="1" ht="11.25" customHeight="1" x14ac:dyDescent="0.2">
      <c r="B84" s="6"/>
      <c r="C84" s="4"/>
      <c r="D84" s="4"/>
      <c r="E84" s="4"/>
      <c r="F84" s="4"/>
      <c r="G84" s="4"/>
    </row>
    <row r="85" spans="2:7" s="2" customFormat="1" ht="11.25" customHeight="1" x14ac:dyDescent="0.2">
      <c r="B85" s="6"/>
      <c r="C85" s="4"/>
      <c r="D85" s="4"/>
      <c r="E85" s="4"/>
      <c r="F85" s="4"/>
      <c r="G85" s="4"/>
    </row>
    <row r="86" spans="2:7" s="2" customFormat="1" ht="11.25" customHeight="1" x14ac:dyDescent="0.2">
      <c r="B86" s="6"/>
      <c r="C86" s="4"/>
      <c r="D86" s="4"/>
      <c r="E86" s="4"/>
      <c r="F86" s="4"/>
      <c r="G86" s="4"/>
    </row>
    <row r="87" spans="2:7" s="2" customFormat="1" ht="11.25" customHeight="1" x14ac:dyDescent="0.2">
      <c r="B87" s="6"/>
      <c r="C87" s="4"/>
      <c r="D87" s="4"/>
      <c r="E87" s="4"/>
      <c r="F87" s="4"/>
      <c r="G87" s="4"/>
    </row>
    <row r="88" spans="2:7" s="2" customFormat="1" ht="11.25" customHeight="1" x14ac:dyDescent="0.2">
      <c r="B88" s="6"/>
      <c r="C88" s="4"/>
      <c r="D88" s="4"/>
      <c r="E88" s="4"/>
      <c r="F88" s="4"/>
      <c r="G88" s="4"/>
    </row>
    <row r="89" spans="2:7" s="2" customFormat="1" ht="11.25" customHeight="1" x14ac:dyDescent="0.2">
      <c r="B89" s="6"/>
      <c r="C89" s="4"/>
      <c r="D89" s="4"/>
      <c r="E89" s="4"/>
      <c r="F89" s="4"/>
      <c r="G89" s="4"/>
    </row>
    <row r="90" spans="2:7" s="2" customFormat="1" ht="11.25" customHeight="1" x14ac:dyDescent="0.2">
      <c r="B90" s="7"/>
      <c r="C90" s="4"/>
      <c r="D90" s="4"/>
      <c r="E90" s="4"/>
      <c r="F90" s="4"/>
      <c r="G90" s="4"/>
    </row>
    <row r="91" spans="2:7" s="2" customFormat="1" ht="11.25" customHeight="1" x14ac:dyDescent="0.2">
      <c r="B91" s="6"/>
      <c r="C91" s="4"/>
      <c r="D91" s="4"/>
      <c r="E91" s="4"/>
      <c r="F91" s="4"/>
      <c r="G91" s="4"/>
    </row>
    <row r="92" spans="2:7" s="2" customFormat="1" ht="11.25" customHeight="1" x14ac:dyDescent="0.2">
      <c r="B92" s="6"/>
      <c r="C92" s="4"/>
      <c r="D92" s="4"/>
      <c r="E92" s="4"/>
      <c r="F92" s="4"/>
      <c r="G92" s="4"/>
    </row>
    <row r="93" spans="2:7" s="2" customFormat="1" ht="11.25" customHeight="1" x14ac:dyDescent="0.2">
      <c r="B93" s="6"/>
      <c r="C93" s="4"/>
      <c r="D93" s="4"/>
      <c r="E93" s="4"/>
      <c r="F93" s="4"/>
      <c r="G93" s="4"/>
    </row>
    <row r="94" spans="2:7" s="2" customFormat="1" ht="11.25" customHeight="1" x14ac:dyDescent="0.2">
      <c r="B94" s="7"/>
      <c r="C94" s="4"/>
      <c r="D94" s="4"/>
      <c r="E94" s="4"/>
      <c r="F94" s="4"/>
      <c r="G94" s="4"/>
    </row>
    <row r="95" spans="2:7" s="2" customFormat="1" ht="11.25" customHeight="1" x14ac:dyDescent="0.2">
      <c r="B95" s="6"/>
      <c r="C95" s="4"/>
      <c r="D95" s="4"/>
      <c r="E95" s="4"/>
      <c r="F95" s="4"/>
      <c r="G95" s="4"/>
    </row>
    <row r="96" spans="2:7" s="2" customFormat="1" ht="11.25" customHeight="1" x14ac:dyDescent="0.2">
      <c r="B96" s="6"/>
      <c r="C96" s="4"/>
      <c r="D96" s="4"/>
      <c r="E96" s="4"/>
      <c r="F96" s="4"/>
      <c r="G96" s="4"/>
    </row>
    <row r="97" spans="2:7" s="2" customFormat="1" ht="11.25" customHeight="1" x14ac:dyDescent="0.2">
      <c r="B97" s="6"/>
      <c r="C97" s="4"/>
      <c r="D97" s="4"/>
      <c r="E97" s="4"/>
      <c r="F97" s="4"/>
      <c r="G97" s="4"/>
    </row>
    <row r="98" spans="2:7" s="2" customFormat="1" ht="11.25" customHeight="1" x14ac:dyDescent="0.2">
      <c r="B98" s="6"/>
      <c r="C98" s="4"/>
      <c r="D98" s="4"/>
      <c r="E98" s="4"/>
      <c r="F98" s="4"/>
      <c r="G98" s="4"/>
    </row>
    <row r="99" spans="2:7" s="2" customFormat="1" ht="11.25" customHeight="1" x14ac:dyDescent="0.2">
      <c r="B99" s="7"/>
      <c r="C99" s="4"/>
      <c r="D99" s="4"/>
      <c r="E99" s="4"/>
      <c r="F99" s="4"/>
      <c r="G99" s="4"/>
    </row>
    <row r="100" spans="2:7" s="2" customFormat="1" ht="11.25" customHeight="1" x14ac:dyDescent="0.2">
      <c r="B100" s="6"/>
      <c r="C100" s="4"/>
      <c r="D100" s="4"/>
      <c r="E100" s="4"/>
      <c r="F100" s="4"/>
      <c r="G100" s="4"/>
    </row>
    <row r="101" spans="2:7" s="2" customFormat="1" ht="11.25" customHeight="1" x14ac:dyDescent="0.2">
      <c r="B101" s="6"/>
      <c r="C101" s="4"/>
      <c r="D101" s="4"/>
      <c r="E101" s="4"/>
      <c r="F101" s="4"/>
      <c r="G101" s="4"/>
    </row>
    <row r="102" spans="2:7" s="2" customFormat="1" ht="11.25" customHeight="1" x14ac:dyDescent="0.2">
      <c r="B102" s="6"/>
      <c r="C102" s="4"/>
      <c r="D102" s="4"/>
      <c r="E102" s="4"/>
      <c r="F102" s="4"/>
      <c r="G102" s="4"/>
    </row>
    <row r="103" spans="2:7" s="2" customFormat="1" ht="11.25" customHeight="1" x14ac:dyDescent="0.2">
      <c r="B103" s="7"/>
      <c r="C103" s="4"/>
      <c r="D103" s="4"/>
      <c r="E103" s="4"/>
      <c r="F103" s="4"/>
      <c r="G103" s="4"/>
    </row>
    <row r="104" spans="2:7" s="2" customFormat="1" ht="11.25" customHeight="1" x14ac:dyDescent="0.2">
      <c r="B104" s="6"/>
      <c r="C104" s="4"/>
      <c r="D104" s="4"/>
      <c r="E104" s="4"/>
      <c r="F104" s="4"/>
      <c r="G104" s="4"/>
    </row>
    <row r="105" spans="2:7" s="2" customFormat="1" ht="11.25" customHeight="1" x14ac:dyDescent="0.2">
      <c r="B105" s="6"/>
      <c r="C105" s="4"/>
      <c r="D105" s="4"/>
      <c r="E105" s="4"/>
      <c r="F105" s="4"/>
      <c r="G105" s="4"/>
    </row>
    <row r="106" spans="2:7" s="2" customFormat="1" ht="11.25" customHeight="1" x14ac:dyDescent="0.2">
      <c r="B106" s="6"/>
      <c r="C106" s="4"/>
      <c r="D106" s="4"/>
      <c r="E106" s="4"/>
      <c r="F106" s="4"/>
      <c r="G106" s="4"/>
    </row>
    <row r="107" spans="2:7" s="2" customFormat="1" ht="11.25" customHeight="1" x14ac:dyDescent="0.2">
      <c r="B107" s="7"/>
      <c r="C107" s="4"/>
      <c r="D107" s="4"/>
      <c r="E107" s="4"/>
      <c r="F107" s="4"/>
      <c r="G107" s="4"/>
    </row>
    <row r="108" spans="2:7" s="2" customFormat="1" ht="11.25" customHeight="1" x14ac:dyDescent="0.2">
      <c r="B108" s="6"/>
      <c r="C108" s="4"/>
      <c r="D108" s="4"/>
      <c r="E108" s="4"/>
      <c r="F108" s="4"/>
      <c r="G108" s="4"/>
    </row>
    <row r="109" spans="2:7" s="2" customFormat="1" ht="11.25" customHeight="1" x14ac:dyDescent="0.2">
      <c r="B109" s="6"/>
      <c r="C109" s="4"/>
      <c r="D109" s="4"/>
      <c r="E109" s="4"/>
      <c r="F109" s="4"/>
      <c r="G109" s="4"/>
    </row>
    <row r="110" spans="2:7" s="2" customFormat="1" ht="11.25" customHeight="1" x14ac:dyDescent="0.2">
      <c r="B110" s="7"/>
      <c r="C110" s="4"/>
      <c r="D110" s="4"/>
      <c r="E110" s="4"/>
      <c r="F110" s="4"/>
      <c r="G110" s="4"/>
    </row>
    <row r="111" spans="2:7" s="2" customFormat="1" ht="11.25" customHeight="1" x14ac:dyDescent="0.2">
      <c r="B111" s="6"/>
      <c r="C111" s="4"/>
      <c r="D111" s="4"/>
      <c r="E111" s="4"/>
      <c r="F111" s="4"/>
      <c r="G111" s="4"/>
    </row>
    <row r="112" spans="2:7" s="2" customFormat="1" ht="11.25" customHeight="1" x14ac:dyDescent="0.2">
      <c r="B112" s="6"/>
      <c r="C112" s="4"/>
      <c r="D112" s="4"/>
      <c r="E112" s="4"/>
      <c r="F112" s="4"/>
      <c r="G112" s="4"/>
    </row>
    <row r="113" spans="2:7" s="2" customFormat="1" ht="11.25" customHeight="1" x14ac:dyDescent="0.2">
      <c r="B113" s="7"/>
      <c r="C113" s="4"/>
      <c r="D113" s="4"/>
      <c r="E113" s="4"/>
      <c r="F113" s="4"/>
      <c r="G113" s="4"/>
    </row>
    <row r="114" spans="2:7" s="2" customFormat="1" ht="11.25" customHeight="1" x14ac:dyDescent="0.2">
      <c r="B114" s="6"/>
      <c r="C114" s="4"/>
      <c r="D114" s="4"/>
      <c r="E114" s="4"/>
      <c r="F114" s="4"/>
      <c r="G114" s="4"/>
    </row>
    <row r="115" spans="2:7" s="2" customFormat="1" ht="11.25" customHeight="1" x14ac:dyDescent="0.2">
      <c r="B115" s="6"/>
      <c r="C115" s="4"/>
      <c r="D115" s="4"/>
      <c r="E115" s="4"/>
      <c r="F115" s="4"/>
      <c r="G115" s="4"/>
    </row>
    <row r="116" spans="2:7" s="2" customFormat="1" ht="11.25" customHeight="1" x14ac:dyDescent="0.2">
      <c r="B116" s="6"/>
      <c r="C116" s="4"/>
      <c r="D116" s="4"/>
      <c r="E116" s="4"/>
      <c r="F116" s="4"/>
      <c r="G116" s="4"/>
    </row>
    <row r="117" spans="2:7" s="2" customFormat="1" ht="11.25" customHeight="1" x14ac:dyDescent="0.2">
      <c r="B117" s="6"/>
      <c r="C117" s="4"/>
      <c r="D117" s="4"/>
      <c r="E117" s="4"/>
      <c r="F117" s="4"/>
      <c r="G117" s="4"/>
    </row>
    <row r="118" spans="2:7" s="2" customFormat="1" ht="11.25" customHeight="1" x14ac:dyDescent="0.2">
      <c r="B118" s="6"/>
      <c r="C118" s="4"/>
      <c r="D118" s="4"/>
      <c r="E118" s="4"/>
      <c r="F118" s="4"/>
      <c r="G118" s="4"/>
    </row>
    <row r="119" spans="2:7" s="2" customFormat="1" ht="11.25" customHeight="1" x14ac:dyDescent="0.2">
      <c r="B119" s="6"/>
      <c r="C119" s="4"/>
      <c r="D119" s="4"/>
      <c r="E119" s="4"/>
      <c r="F119" s="4"/>
      <c r="G119" s="4"/>
    </row>
    <row r="120" spans="2:7" s="2" customFormat="1" ht="11.25" customHeight="1" x14ac:dyDescent="0.2">
      <c r="B120" s="6"/>
      <c r="C120" s="4"/>
      <c r="D120" s="4"/>
      <c r="E120" s="4"/>
      <c r="F120" s="4"/>
      <c r="G120" s="4"/>
    </row>
    <row r="121" spans="2:7" s="2" customFormat="1" ht="11.25" customHeight="1" x14ac:dyDescent="0.2">
      <c r="B121" s="6"/>
      <c r="C121" s="4"/>
      <c r="D121" s="4"/>
      <c r="E121" s="4"/>
      <c r="F121" s="4"/>
      <c r="G121" s="4"/>
    </row>
    <row r="122" spans="2:7" s="2" customFormat="1" ht="11.25" customHeight="1" x14ac:dyDescent="0.2">
      <c r="B122" s="6"/>
      <c r="C122" s="4"/>
      <c r="D122" s="4"/>
      <c r="E122" s="4"/>
      <c r="F122" s="4"/>
      <c r="G122" s="4"/>
    </row>
    <row r="123" spans="2:7" s="2" customFormat="1" ht="11.25" customHeight="1" x14ac:dyDescent="0.2">
      <c r="B123" s="6"/>
      <c r="C123" s="4"/>
      <c r="D123" s="4"/>
      <c r="E123" s="4"/>
      <c r="F123" s="4"/>
      <c r="G123" s="4"/>
    </row>
    <row r="124" spans="2:7" s="2" customFormat="1" ht="11.25" customHeight="1" x14ac:dyDescent="0.2">
      <c r="B124" s="6"/>
      <c r="C124" s="4"/>
      <c r="D124" s="4"/>
      <c r="E124" s="4"/>
      <c r="F124" s="4"/>
      <c r="G124" s="4"/>
    </row>
    <row r="125" spans="2:7" s="2" customFormat="1" ht="11.25" customHeight="1" x14ac:dyDescent="0.2">
      <c r="B125" s="6"/>
      <c r="C125" s="4"/>
      <c r="D125" s="4"/>
      <c r="E125" s="4"/>
      <c r="F125" s="4"/>
      <c r="G125" s="4"/>
    </row>
    <row r="126" spans="2:7" s="2" customFormat="1" ht="11.25" customHeight="1" x14ac:dyDescent="0.2">
      <c r="B126" s="6"/>
      <c r="C126" s="4"/>
      <c r="D126" s="4"/>
      <c r="E126" s="4"/>
      <c r="F126" s="4"/>
      <c r="G126" s="4"/>
    </row>
    <row r="127" spans="2:7" s="2" customFormat="1" ht="11.25" customHeight="1" x14ac:dyDescent="0.2">
      <c r="B127" s="6"/>
      <c r="C127" s="4"/>
      <c r="D127" s="4"/>
      <c r="E127" s="4"/>
      <c r="F127" s="4"/>
      <c r="G127" s="4"/>
    </row>
    <row r="128" spans="2:7" s="2" customFormat="1" ht="11.25" customHeight="1" x14ac:dyDescent="0.2">
      <c r="B128" s="6"/>
      <c r="C128" s="4"/>
      <c r="D128" s="4"/>
      <c r="E128" s="4"/>
      <c r="F128" s="4"/>
      <c r="G128" s="4"/>
    </row>
    <row r="129" spans="2:7" s="2" customFormat="1" ht="11.25" customHeight="1" x14ac:dyDescent="0.2">
      <c r="B129" s="6"/>
      <c r="C129" s="4"/>
      <c r="D129" s="4"/>
      <c r="E129" s="4"/>
      <c r="F129" s="4"/>
      <c r="G129" s="4"/>
    </row>
    <row r="130" spans="2:7" s="2" customFormat="1" ht="11.25" customHeight="1" x14ac:dyDescent="0.2">
      <c r="B130" s="6"/>
      <c r="C130" s="4"/>
      <c r="D130" s="4"/>
      <c r="E130" s="4"/>
      <c r="F130" s="4"/>
      <c r="G130" s="4"/>
    </row>
    <row r="131" spans="2:7" s="2" customFormat="1" ht="11.25" customHeight="1" x14ac:dyDescent="0.2">
      <c r="B131" s="6"/>
      <c r="C131" s="4"/>
      <c r="D131" s="4"/>
      <c r="E131" s="4"/>
      <c r="F131" s="4"/>
      <c r="G131" s="4"/>
    </row>
    <row r="132" spans="2:7" s="2" customFormat="1" ht="11.25" customHeight="1" x14ac:dyDescent="0.2">
      <c r="B132" s="6"/>
      <c r="C132" s="4"/>
      <c r="D132" s="4"/>
      <c r="E132" s="4"/>
      <c r="F132" s="4"/>
      <c r="G132" s="4"/>
    </row>
    <row r="133" spans="2:7" s="2" customFormat="1" ht="11.25" customHeight="1" x14ac:dyDescent="0.2">
      <c r="B133" s="6"/>
      <c r="C133" s="4"/>
      <c r="D133" s="4"/>
      <c r="E133" s="4"/>
      <c r="F133" s="4"/>
      <c r="G133" s="4"/>
    </row>
    <row r="134" spans="2:7" s="2" customFormat="1" ht="11.25" customHeight="1" x14ac:dyDescent="0.2">
      <c r="B134" s="6"/>
      <c r="C134" s="4"/>
      <c r="D134" s="4"/>
      <c r="E134" s="4"/>
      <c r="F134" s="4"/>
      <c r="G134" s="4"/>
    </row>
    <row r="135" spans="2:7" s="2" customFormat="1" ht="11.25" customHeight="1" x14ac:dyDescent="0.2">
      <c r="B135" s="6"/>
      <c r="C135" s="4"/>
      <c r="D135" s="4"/>
      <c r="E135" s="4"/>
      <c r="F135" s="4"/>
      <c r="G135" s="4"/>
    </row>
    <row r="136" spans="2:7" s="2" customFormat="1" ht="11.25" customHeight="1" x14ac:dyDescent="0.2">
      <c r="B136" s="6"/>
      <c r="C136" s="4"/>
      <c r="D136" s="4"/>
      <c r="E136" s="4"/>
      <c r="F136" s="4"/>
      <c r="G136" s="4"/>
    </row>
    <row r="137" spans="2:7" s="2" customFormat="1" ht="11.25" customHeight="1" x14ac:dyDescent="0.2">
      <c r="B137" s="6"/>
      <c r="C137" s="4"/>
      <c r="D137" s="4"/>
      <c r="E137" s="4"/>
      <c r="F137" s="4"/>
      <c r="G137" s="4"/>
    </row>
    <row r="138" spans="2:7" s="2" customFormat="1" ht="11.25" customHeight="1" x14ac:dyDescent="0.2">
      <c r="B138" s="6"/>
      <c r="C138" s="4"/>
      <c r="D138" s="4"/>
      <c r="E138" s="4"/>
      <c r="F138" s="4"/>
      <c r="G138" s="4"/>
    </row>
    <row r="139" spans="2:7" s="2" customFormat="1" ht="11.25" customHeight="1" x14ac:dyDescent="0.2">
      <c r="B139" s="6"/>
      <c r="C139" s="4"/>
      <c r="D139" s="4"/>
      <c r="E139" s="4"/>
      <c r="F139" s="4"/>
      <c r="G139" s="4"/>
    </row>
    <row r="140" spans="2:7" s="2" customFormat="1" ht="11.25" customHeight="1" x14ac:dyDescent="0.2">
      <c r="B140" s="6"/>
      <c r="C140" s="4"/>
      <c r="D140" s="4"/>
      <c r="E140" s="4"/>
      <c r="F140" s="4"/>
      <c r="G140" s="4"/>
    </row>
    <row r="141" spans="2:7" s="2" customFormat="1" ht="11.25" customHeight="1" x14ac:dyDescent="0.2">
      <c r="B141" s="8"/>
      <c r="C141" s="5"/>
      <c r="D141" s="5"/>
      <c r="E141" s="5"/>
      <c r="F141" s="5"/>
      <c r="G141" s="5"/>
    </row>
    <row r="142" spans="2:7" s="2" customFormat="1" ht="11.25" customHeight="1" x14ac:dyDescent="0.2">
      <c r="B142" s="8"/>
      <c r="C142" s="5"/>
      <c r="D142" s="5"/>
      <c r="E142" s="5"/>
      <c r="F142" s="5"/>
      <c r="G142" s="5"/>
    </row>
    <row r="143" spans="2:7" s="2" customFormat="1" ht="11.25" customHeight="1" x14ac:dyDescent="0.2">
      <c r="B143" s="8"/>
      <c r="C143" s="5"/>
      <c r="D143" s="5"/>
      <c r="E143" s="5"/>
      <c r="F143" s="5"/>
      <c r="G143" s="5"/>
    </row>
    <row r="144" spans="2:7" s="2" customFormat="1" ht="11.25" customHeight="1" x14ac:dyDescent="0.2">
      <c r="B144" s="8"/>
      <c r="C144" s="5"/>
      <c r="D144" s="5"/>
      <c r="E144" s="5"/>
      <c r="F144" s="5"/>
      <c r="G144" s="5"/>
    </row>
    <row r="145" spans="2:7" s="2" customFormat="1" ht="11.25" customHeight="1" x14ac:dyDescent="0.2">
      <c r="B145" s="8"/>
      <c r="C145" s="5"/>
      <c r="D145" s="5"/>
      <c r="E145" s="5"/>
      <c r="F145" s="5"/>
      <c r="G145" s="5"/>
    </row>
    <row r="146" spans="2:7" s="2" customFormat="1" ht="11.25" customHeight="1" x14ac:dyDescent="0.2">
      <c r="B146" s="8"/>
      <c r="C146" s="5"/>
      <c r="D146" s="5"/>
      <c r="E146" s="5"/>
      <c r="F146" s="5"/>
      <c r="G146" s="5"/>
    </row>
    <row r="147" spans="2:7" s="2" customFormat="1" ht="11.25" customHeight="1" x14ac:dyDescent="0.2">
      <c r="B147" s="8"/>
      <c r="C147" s="5"/>
      <c r="D147" s="5"/>
      <c r="E147" s="5"/>
      <c r="F147" s="5"/>
      <c r="G147" s="5"/>
    </row>
    <row r="148" spans="2:7" s="2" customFormat="1" ht="11.25" customHeight="1" x14ac:dyDescent="0.2">
      <c r="B148" s="8"/>
      <c r="C148" s="5"/>
      <c r="D148" s="5"/>
      <c r="E148" s="5"/>
      <c r="F148" s="5"/>
      <c r="G148" s="5"/>
    </row>
    <row r="149" spans="2:7" s="2" customFormat="1" ht="11.25" customHeight="1" x14ac:dyDescent="0.2">
      <c r="B149" s="8"/>
      <c r="C149" s="5"/>
      <c r="D149" s="5"/>
      <c r="E149" s="5"/>
      <c r="F149" s="5"/>
      <c r="G149" s="5"/>
    </row>
    <row r="150" spans="2:7" s="2" customFormat="1" ht="11.25" customHeight="1" x14ac:dyDescent="0.2">
      <c r="B150" s="8"/>
      <c r="C150" s="5"/>
      <c r="D150" s="5"/>
      <c r="E150" s="5"/>
      <c r="F150" s="5"/>
      <c r="G150" s="5"/>
    </row>
    <row r="151" spans="2:7" s="2" customFormat="1" ht="11.25" customHeight="1" x14ac:dyDescent="0.2">
      <c r="B151" s="8"/>
      <c r="C151" s="5"/>
      <c r="D151" s="5"/>
      <c r="E151" s="5"/>
      <c r="F151" s="5"/>
      <c r="G151" s="5"/>
    </row>
    <row r="152" spans="2:7" s="2" customFormat="1" ht="11.25" customHeight="1" x14ac:dyDescent="0.2">
      <c r="B152" s="8"/>
      <c r="C152" s="5"/>
      <c r="D152" s="5"/>
      <c r="E152" s="5"/>
      <c r="F152" s="5"/>
      <c r="G152" s="5"/>
    </row>
    <row r="153" spans="2:7" s="2" customFormat="1" ht="11.25" customHeight="1" x14ac:dyDescent="0.2">
      <c r="B153" s="8"/>
      <c r="C153" s="5"/>
      <c r="D153" s="5"/>
      <c r="E153" s="5"/>
      <c r="F153" s="5"/>
      <c r="G153" s="5"/>
    </row>
    <row r="154" spans="2:7" s="2" customFormat="1" ht="11.25" customHeight="1" x14ac:dyDescent="0.2">
      <c r="B154" s="8"/>
      <c r="C154" s="5"/>
      <c r="D154" s="5"/>
      <c r="E154" s="5"/>
      <c r="F154" s="5"/>
      <c r="G154" s="5"/>
    </row>
    <row r="155" spans="2:7" s="2" customFormat="1" ht="11.25" customHeight="1" x14ac:dyDescent="0.2">
      <c r="B155" s="8"/>
      <c r="C155" s="5"/>
      <c r="D155" s="5"/>
      <c r="E155" s="5"/>
      <c r="F155" s="5"/>
      <c r="G155" s="5"/>
    </row>
    <row r="156" spans="2:7" s="2" customFormat="1" ht="11.25" customHeight="1" x14ac:dyDescent="0.2">
      <c r="B156" s="8"/>
      <c r="C156" s="5"/>
      <c r="D156" s="5"/>
      <c r="E156" s="5"/>
      <c r="F156" s="5"/>
      <c r="G156" s="5"/>
    </row>
    <row r="157" spans="2:7" s="2" customFormat="1" ht="11.25" customHeight="1" x14ac:dyDescent="0.2">
      <c r="B157" s="8"/>
      <c r="C157" s="5"/>
      <c r="D157" s="5"/>
      <c r="E157" s="5"/>
      <c r="F157" s="5"/>
      <c r="G157" s="5"/>
    </row>
    <row r="158" spans="2:7" s="2" customFormat="1" ht="11.25" customHeight="1" x14ac:dyDescent="0.2">
      <c r="B158" s="8"/>
      <c r="C158" s="5"/>
      <c r="D158" s="5"/>
      <c r="E158" s="5"/>
      <c r="F158" s="5"/>
      <c r="G158" s="5"/>
    </row>
    <row r="159" spans="2:7" s="2" customFormat="1" ht="11.25" customHeight="1" x14ac:dyDescent="0.2">
      <c r="B159" s="8"/>
      <c r="C159" s="5"/>
      <c r="D159" s="5"/>
      <c r="E159" s="5"/>
      <c r="F159" s="5"/>
      <c r="G159" s="5"/>
    </row>
    <row r="160" spans="2:7" s="2" customFormat="1" ht="11.25" customHeight="1" x14ac:dyDescent="0.2">
      <c r="B160" s="8"/>
      <c r="C160" s="5"/>
      <c r="D160" s="5"/>
      <c r="E160" s="5"/>
      <c r="F160" s="5"/>
      <c r="G160" s="5"/>
    </row>
    <row r="161" spans="2:13" s="2" customFormat="1" ht="11.25" customHeight="1" x14ac:dyDescent="0.2">
      <c r="B161" s="8"/>
      <c r="C161" s="5"/>
      <c r="D161" s="5"/>
      <c r="E161" s="5"/>
      <c r="F161" s="5"/>
      <c r="G161" s="5"/>
    </row>
    <row r="162" spans="2:13" ht="11.25" customHeight="1" x14ac:dyDescent="0.2">
      <c r="B162" s="8"/>
      <c r="C162" s="5"/>
      <c r="D162" s="5"/>
      <c r="E162" s="5"/>
      <c r="F162" s="5"/>
      <c r="G162" s="5"/>
      <c r="H162" s="2"/>
      <c r="I162" s="2"/>
      <c r="J162" s="2"/>
      <c r="K162" s="2"/>
      <c r="L162" s="2"/>
      <c r="M162" s="2"/>
    </row>
    <row r="163" spans="2:13" ht="11.25" customHeight="1" x14ac:dyDescent="0.2">
      <c r="B163" s="8"/>
      <c r="C163" s="5"/>
      <c r="D163" s="5"/>
      <c r="E163" s="5"/>
      <c r="F163" s="5"/>
      <c r="G163" s="5"/>
      <c r="H163" s="2"/>
      <c r="I163" s="2"/>
      <c r="J163" s="2"/>
      <c r="K163" s="2"/>
      <c r="L163" s="2"/>
      <c r="M163" s="2"/>
    </row>
    <row r="164" spans="2:13" ht="11.25" customHeight="1" x14ac:dyDescent="0.2">
      <c r="B164" s="8"/>
      <c r="C164" s="5"/>
      <c r="D164" s="5"/>
      <c r="E164" s="5"/>
      <c r="F164" s="5"/>
      <c r="G164" s="5"/>
    </row>
    <row r="165" spans="2:13" ht="11.25" customHeight="1" x14ac:dyDescent="0.2">
      <c r="B165" s="8"/>
      <c r="C165" s="5"/>
      <c r="D165" s="5"/>
      <c r="E165" s="5"/>
      <c r="F165" s="5"/>
      <c r="G165" s="5"/>
    </row>
    <row r="166" spans="2:13" ht="11.25" customHeight="1" x14ac:dyDescent="0.2">
      <c r="B166" s="8"/>
      <c r="C166" s="5"/>
      <c r="D166" s="5"/>
      <c r="E166" s="5"/>
      <c r="F166" s="5"/>
      <c r="G166" s="5"/>
    </row>
    <row r="167" spans="2:13" ht="11.25" customHeight="1" x14ac:dyDescent="0.2">
      <c r="B167" s="8"/>
      <c r="C167" s="5"/>
      <c r="D167" s="5"/>
      <c r="E167" s="5"/>
      <c r="F167" s="5"/>
      <c r="G167" s="5"/>
    </row>
    <row r="168" spans="2:13" ht="11.25" customHeight="1" x14ac:dyDescent="0.2">
      <c r="C168" s="5"/>
      <c r="D168" s="5"/>
      <c r="E168" s="5"/>
      <c r="F168" s="5"/>
      <c r="G168" s="5"/>
    </row>
    <row r="169" spans="2:13" ht="11.25" customHeight="1" x14ac:dyDescent="0.2">
      <c r="C169" s="5"/>
      <c r="D169" s="5"/>
      <c r="E169" s="5"/>
      <c r="F169" s="5"/>
      <c r="G169" s="5"/>
    </row>
    <row r="170" spans="2:13" ht="11.25" customHeight="1" x14ac:dyDescent="0.2">
      <c r="C170" s="5"/>
      <c r="D170" s="5"/>
      <c r="E170" s="5"/>
      <c r="F170" s="5"/>
      <c r="G170" s="5"/>
    </row>
    <row r="171" spans="2:13" ht="11.25" customHeight="1" x14ac:dyDescent="0.2">
      <c r="C171" s="5"/>
      <c r="D171" s="5"/>
      <c r="E171" s="5"/>
      <c r="F171" s="5"/>
      <c r="G171" s="5"/>
    </row>
    <row r="172" spans="2:13" ht="11.25" customHeight="1" x14ac:dyDescent="0.2">
      <c r="C172" s="5"/>
      <c r="D172" s="5"/>
      <c r="E172" s="5"/>
      <c r="F172" s="5"/>
      <c r="G172" s="5"/>
    </row>
    <row r="173" spans="2:13" ht="11.25" customHeight="1" x14ac:dyDescent="0.2">
      <c r="C173" s="5"/>
      <c r="D173" s="5"/>
      <c r="E173" s="5"/>
      <c r="F173" s="5"/>
      <c r="G173" s="5"/>
    </row>
    <row r="174" spans="2:13" ht="11.25" customHeight="1" x14ac:dyDescent="0.2">
      <c r="C174" s="5"/>
      <c r="D174" s="5"/>
      <c r="E174" s="5"/>
      <c r="F174" s="5"/>
      <c r="G174" s="5"/>
    </row>
    <row r="175" spans="2:13" ht="11.25" customHeight="1" x14ac:dyDescent="0.2">
      <c r="C175" s="5"/>
      <c r="D175" s="5"/>
      <c r="E175" s="5"/>
      <c r="F175" s="5"/>
      <c r="G175" s="5"/>
    </row>
    <row r="176" spans="2:13" ht="11.25" customHeight="1" x14ac:dyDescent="0.2">
      <c r="C176" s="5"/>
      <c r="D176" s="5"/>
      <c r="E176" s="5"/>
      <c r="F176" s="5"/>
      <c r="G176" s="5"/>
    </row>
    <row r="177" spans="3:7" ht="11.25" customHeight="1" x14ac:dyDescent="0.2">
      <c r="C177" s="5"/>
      <c r="D177" s="5"/>
      <c r="E177" s="5"/>
      <c r="F177" s="5"/>
      <c r="G177" s="5"/>
    </row>
    <row r="178" spans="3:7" ht="11.25" customHeight="1" x14ac:dyDescent="0.2">
      <c r="C178" s="5"/>
      <c r="D178" s="5"/>
      <c r="E178" s="5"/>
      <c r="F178" s="5"/>
      <c r="G178" s="5"/>
    </row>
    <row r="179" spans="3:7" ht="11.25" customHeight="1" x14ac:dyDescent="0.2">
      <c r="C179" s="5"/>
      <c r="D179" s="5"/>
      <c r="E179" s="5"/>
      <c r="F179" s="5"/>
      <c r="G179" s="5"/>
    </row>
    <row r="180" spans="3:7" ht="11.25" customHeight="1" x14ac:dyDescent="0.2">
      <c r="C180" s="5"/>
      <c r="D180" s="5"/>
      <c r="E180" s="5"/>
      <c r="F180" s="5"/>
      <c r="G180" s="5"/>
    </row>
    <row r="181" spans="3:7" ht="11.25" customHeight="1" x14ac:dyDescent="0.2">
      <c r="C181" s="5"/>
      <c r="D181" s="5"/>
      <c r="E181" s="5"/>
      <c r="F181" s="5"/>
      <c r="G181" s="5"/>
    </row>
    <row r="182" spans="3:7" ht="11.25" customHeight="1" x14ac:dyDescent="0.2">
      <c r="C182" s="5"/>
      <c r="D182" s="5"/>
      <c r="E182" s="5"/>
      <c r="F182" s="5"/>
      <c r="G182" s="5"/>
    </row>
    <row r="183" spans="3:7" ht="11.25" customHeight="1" x14ac:dyDescent="0.2">
      <c r="C183" s="5"/>
      <c r="D183" s="5"/>
      <c r="E183" s="5"/>
      <c r="F183" s="5"/>
      <c r="G183" s="5"/>
    </row>
    <row r="184" spans="3:7" ht="11.25" customHeight="1" x14ac:dyDescent="0.2">
      <c r="C184" s="5"/>
      <c r="D184" s="5"/>
      <c r="E184" s="5"/>
      <c r="F184" s="5"/>
      <c r="G184" s="5"/>
    </row>
    <row r="185" spans="3:7" ht="11.25" customHeight="1" x14ac:dyDescent="0.2">
      <c r="C185" s="5"/>
      <c r="D185" s="5"/>
      <c r="E185" s="5"/>
      <c r="F185" s="5"/>
      <c r="G185" s="5"/>
    </row>
    <row r="186" spans="3:7" ht="11.25" customHeight="1" x14ac:dyDescent="0.2">
      <c r="C186" s="5"/>
      <c r="D186" s="5"/>
      <c r="E186" s="5"/>
      <c r="F186" s="5"/>
      <c r="G186" s="5"/>
    </row>
    <row r="187" spans="3:7" ht="11.25" customHeight="1" x14ac:dyDescent="0.2">
      <c r="C187" s="5"/>
      <c r="D187" s="5"/>
      <c r="E187" s="5"/>
      <c r="F187" s="5"/>
      <c r="G187" s="5"/>
    </row>
    <row r="188" spans="3:7" ht="11.25" customHeight="1" x14ac:dyDescent="0.2">
      <c r="C188" s="5"/>
      <c r="D188" s="5"/>
      <c r="E188" s="5"/>
      <c r="F188" s="5"/>
      <c r="G188" s="5"/>
    </row>
    <row r="189" spans="3:7" ht="11.25" customHeight="1" x14ac:dyDescent="0.2">
      <c r="C189" s="5"/>
      <c r="D189" s="5"/>
      <c r="E189" s="5"/>
      <c r="F189" s="5"/>
      <c r="G189" s="5"/>
    </row>
    <row r="190" spans="3:7" ht="11.25" customHeight="1" x14ac:dyDescent="0.2">
      <c r="C190" s="5"/>
      <c r="D190" s="5"/>
      <c r="E190" s="5"/>
      <c r="F190" s="5"/>
      <c r="G190" s="5"/>
    </row>
    <row r="191" spans="3:7" ht="11.25" customHeight="1" x14ac:dyDescent="0.2">
      <c r="C191" s="5"/>
      <c r="D191" s="5"/>
      <c r="E191" s="5"/>
      <c r="F191" s="5"/>
      <c r="G191" s="5"/>
    </row>
    <row r="192" spans="3:7" ht="11.25" customHeight="1" x14ac:dyDescent="0.2">
      <c r="C192" s="5"/>
      <c r="D192" s="5"/>
      <c r="E192" s="5"/>
      <c r="F192" s="5"/>
      <c r="G192" s="5"/>
    </row>
    <row r="193" spans="3:7" ht="11.25" customHeight="1" x14ac:dyDescent="0.2">
      <c r="C193" s="5"/>
      <c r="D193" s="5"/>
      <c r="E193" s="5"/>
      <c r="F193" s="5"/>
      <c r="G193" s="5"/>
    </row>
    <row r="194" spans="3:7" ht="11.25" customHeight="1" x14ac:dyDescent="0.2">
      <c r="C194" s="5"/>
      <c r="D194" s="5"/>
      <c r="E194" s="5"/>
      <c r="F194" s="5"/>
      <c r="G194" s="5"/>
    </row>
    <row r="195" spans="3:7" ht="11.25" customHeight="1" x14ac:dyDescent="0.2">
      <c r="C195" s="5"/>
      <c r="D195" s="5"/>
      <c r="E195" s="5"/>
      <c r="F195" s="5"/>
      <c r="G195" s="5"/>
    </row>
    <row r="196" spans="3:7" ht="11.25" customHeight="1" x14ac:dyDescent="0.2">
      <c r="C196" s="5"/>
      <c r="D196" s="5"/>
      <c r="E196" s="5"/>
      <c r="F196" s="5"/>
      <c r="G196" s="5"/>
    </row>
    <row r="197" spans="3:7" ht="11.25" customHeight="1" x14ac:dyDescent="0.2">
      <c r="C197" s="5"/>
      <c r="D197" s="5"/>
      <c r="E197" s="5"/>
      <c r="F197" s="5"/>
      <c r="G197" s="5"/>
    </row>
    <row r="198" spans="3:7" ht="11.25" customHeight="1" x14ac:dyDescent="0.2">
      <c r="C198" s="5"/>
      <c r="D198" s="5"/>
      <c r="E198" s="5"/>
      <c r="F198" s="5"/>
      <c r="G198" s="5"/>
    </row>
    <row r="199" spans="3:7" ht="11.25" customHeight="1" x14ac:dyDescent="0.2">
      <c r="C199" s="5"/>
      <c r="D199" s="5"/>
      <c r="E199" s="5"/>
      <c r="F199" s="5"/>
      <c r="G199" s="5"/>
    </row>
    <row r="200" spans="3:7" ht="11.25" customHeight="1" x14ac:dyDescent="0.2">
      <c r="C200" s="5"/>
      <c r="D200" s="5"/>
      <c r="E200" s="5"/>
      <c r="F200" s="5"/>
      <c r="G200" s="5"/>
    </row>
    <row r="201" spans="3:7" ht="11.25" customHeight="1" x14ac:dyDescent="0.2">
      <c r="C201" s="5"/>
      <c r="D201" s="5"/>
      <c r="E201" s="5"/>
      <c r="F201" s="5"/>
      <c r="G201" s="5"/>
    </row>
    <row r="202" spans="3:7" ht="11.25" customHeight="1" x14ac:dyDescent="0.2">
      <c r="C202" s="5"/>
      <c r="D202" s="5"/>
      <c r="E202" s="5"/>
      <c r="F202" s="5"/>
      <c r="G202" s="5"/>
    </row>
    <row r="203" spans="3:7" ht="11.25" customHeight="1" x14ac:dyDescent="0.2">
      <c r="C203" s="5"/>
      <c r="D203" s="5"/>
      <c r="E203" s="5"/>
      <c r="F203" s="5"/>
      <c r="G203" s="5"/>
    </row>
    <row r="204" spans="3:7" ht="11.25" customHeight="1" x14ac:dyDescent="0.2">
      <c r="C204" s="5"/>
      <c r="D204" s="5"/>
      <c r="E204" s="5"/>
      <c r="F204" s="5"/>
      <c r="G204" s="5"/>
    </row>
    <row r="205" spans="3:7" ht="11.25" customHeight="1" x14ac:dyDescent="0.2">
      <c r="C205" s="5"/>
      <c r="D205" s="5"/>
      <c r="E205" s="5"/>
      <c r="F205" s="5"/>
      <c r="G205" s="5"/>
    </row>
    <row r="206" spans="3:7" ht="11.25" customHeight="1" x14ac:dyDescent="0.2">
      <c r="C206" s="5"/>
      <c r="D206" s="5"/>
      <c r="E206" s="5"/>
      <c r="F206" s="5"/>
      <c r="G206" s="5"/>
    </row>
    <row r="207" spans="3:7" ht="11.25" customHeight="1" x14ac:dyDescent="0.2">
      <c r="C207" s="5"/>
      <c r="D207" s="5"/>
      <c r="E207" s="5"/>
      <c r="F207" s="5"/>
      <c r="G207" s="5"/>
    </row>
    <row r="208" spans="3:7" ht="11.25" customHeight="1" x14ac:dyDescent="0.2">
      <c r="C208" s="5"/>
      <c r="D208" s="5"/>
      <c r="E208" s="5"/>
      <c r="F208" s="5"/>
      <c r="G208" s="5"/>
    </row>
    <row r="209" spans="3:7" ht="11.25" customHeight="1" x14ac:dyDescent="0.2">
      <c r="C209" s="5"/>
      <c r="D209" s="5"/>
      <c r="E209" s="5"/>
      <c r="F209" s="5"/>
      <c r="G209" s="5"/>
    </row>
    <row r="210" spans="3:7" ht="11.25" customHeight="1" x14ac:dyDescent="0.2">
      <c r="C210" s="5"/>
      <c r="D210" s="5"/>
      <c r="E210" s="5"/>
      <c r="F210" s="5"/>
      <c r="G210" s="5"/>
    </row>
    <row r="211" spans="3:7" ht="11.25" customHeight="1" x14ac:dyDescent="0.2">
      <c r="C211" s="5"/>
      <c r="D211" s="5"/>
      <c r="E211" s="5"/>
      <c r="F211" s="5"/>
      <c r="G211" s="5"/>
    </row>
    <row r="212" spans="3:7" ht="11.25" customHeight="1" x14ac:dyDescent="0.2">
      <c r="C212" s="5"/>
      <c r="D212" s="5"/>
      <c r="E212" s="5"/>
      <c r="F212" s="5"/>
      <c r="G212" s="5"/>
    </row>
    <row r="213" spans="3:7" ht="11.25" customHeight="1" x14ac:dyDescent="0.2">
      <c r="C213" s="5"/>
      <c r="D213" s="5"/>
      <c r="E213" s="5"/>
      <c r="F213" s="5"/>
      <c r="G213" s="5"/>
    </row>
    <row r="214" spans="3:7" ht="11.25" customHeight="1" x14ac:dyDescent="0.2">
      <c r="C214" s="5"/>
      <c r="D214" s="5"/>
      <c r="E214" s="5"/>
      <c r="F214" s="5"/>
      <c r="G214" s="5"/>
    </row>
    <row r="215" spans="3:7" ht="11.25" customHeight="1" x14ac:dyDescent="0.2">
      <c r="C215" s="5"/>
      <c r="D215" s="5"/>
      <c r="E215" s="5"/>
      <c r="F215" s="5"/>
      <c r="G215" s="5"/>
    </row>
    <row r="216" spans="3:7" ht="11.25" customHeight="1" x14ac:dyDescent="0.2">
      <c r="C216" s="5"/>
      <c r="D216" s="5"/>
      <c r="E216" s="5"/>
      <c r="F216" s="5"/>
      <c r="G216" s="5"/>
    </row>
    <row r="217" spans="3:7" ht="11.25" customHeight="1" x14ac:dyDescent="0.2">
      <c r="C217" s="5"/>
      <c r="D217" s="5"/>
      <c r="E217" s="5"/>
      <c r="F217" s="5"/>
      <c r="G217" s="5"/>
    </row>
    <row r="218" spans="3:7" ht="11.25" customHeight="1" x14ac:dyDescent="0.2">
      <c r="C218" s="5"/>
      <c r="D218" s="5"/>
      <c r="E218" s="5"/>
      <c r="F218" s="5"/>
      <c r="G218" s="5"/>
    </row>
    <row r="219" spans="3:7" ht="11.25" customHeight="1" x14ac:dyDescent="0.2">
      <c r="C219" s="5"/>
      <c r="D219" s="5"/>
      <c r="E219" s="5"/>
      <c r="F219" s="5"/>
      <c r="G219" s="5"/>
    </row>
    <row r="220" spans="3:7" ht="11.25" customHeight="1" x14ac:dyDescent="0.2">
      <c r="C220" s="5"/>
      <c r="D220" s="5"/>
      <c r="E220" s="5"/>
      <c r="F220" s="5"/>
      <c r="G220" s="5"/>
    </row>
    <row r="221" spans="3:7" ht="11.25" customHeight="1" x14ac:dyDescent="0.2">
      <c r="C221" s="5"/>
      <c r="D221" s="5"/>
      <c r="E221" s="5"/>
      <c r="F221" s="5"/>
      <c r="G221" s="5"/>
    </row>
    <row r="222" spans="3:7" ht="11.25" customHeight="1" x14ac:dyDescent="0.2">
      <c r="C222" s="5"/>
      <c r="D222" s="5"/>
      <c r="E222" s="5"/>
      <c r="F222" s="5"/>
      <c r="G222" s="5"/>
    </row>
    <row r="223" spans="3:7" ht="11.25" customHeight="1" x14ac:dyDescent="0.2">
      <c r="C223" s="5"/>
      <c r="D223" s="5"/>
      <c r="E223" s="5"/>
      <c r="F223" s="5"/>
      <c r="G223" s="5"/>
    </row>
    <row r="224" spans="3:7" ht="11.25" customHeight="1" x14ac:dyDescent="0.2">
      <c r="C224" s="5"/>
      <c r="D224" s="5"/>
      <c r="E224" s="5"/>
      <c r="F224" s="5"/>
      <c r="G224" s="5"/>
    </row>
    <row r="225" spans="3:7" ht="11.25" customHeight="1" x14ac:dyDescent="0.2">
      <c r="C225" s="5"/>
      <c r="D225" s="5"/>
      <c r="E225" s="5"/>
      <c r="F225" s="5"/>
      <c r="G225" s="5"/>
    </row>
    <row r="226" spans="3:7" ht="11.25" customHeight="1" x14ac:dyDescent="0.2">
      <c r="C226" s="5"/>
      <c r="D226" s="5"/>
      <c r="E226" s="5"/>
      <c r="F226" s="5"/>
      <c r="G226" s="5"/>
    </row>
    <row r="227" spans="3:7" ht="11.25" customHeight="1" x14ac:dyDescent="0.2">
      <c r="C227" s="5"/>
      <c r="D227" s="5"/>
      <c r="E227" s="5"/>
      <c r="F227" s="5"/>
      <c r="G227" s="5"/>
    </row>
    <row r="228" spans="3:7" ht="11.25" customHeight="1" x14ac:dyDescent="0.2">
      <c r="C228" s="5"/>
      <c r="D228" s="5"/>
      <c r="E228" s="5"/>
      <c r="F228" s="5"/>
      <c r="G228" s="5"/>
    </row>
    <row r="229" spans="3:7" ht="11.25" customHeight="1" x14ac:dyDescent="0.2">
      <c r="C229" s="5"/>
      <c r="D229" s="5"/>
      <c r="E229" s="5"/>
      <c r="F229" s="5"/>
      <c r="G229" s="5"/>
    </row>
    <row r="230" spans="3:7" ht="11.25" customHeight="1" x14ac:dyDescent="0.2"/>
    <row r="231" spans="3:7" ht="11.25" customHeight="1" x14ac:dyDescent="0.2"/>
    <row r="232" spans="3:7" ht="11.25" customHeight="1" x14ac:dyDescent="0.2"/>
    <row r="233" spans="3:7" ht="11.25" customHeight="1" x14ac:dyDescent="0.2"/>
    <row r="234" spans="3:7" ht="11.25" customHeight="1" x14ac:dyDescent="0.2"/>
    <row r="235" spans="3:7" ht="11.25" customHeight="1" x14ac:dyDescent="0.2"/>
    <row r="236" spans="3:7" ht="11.25" customHeight="1" x14ac:dyDescent="0.2"/>
    <row r="237" spans="3:7" ht="11.25" customHeight="1" x14ac:dyDescent="0.2"/>
    <row r="238" spans="3:7" ht="11.25" customHeight="1" x14ac:dyDescent="0.2"/>
    <row r="239" spans="3:7" ht="11.25" customHeight="1" x14ac:dyDescent="0.2"/>
    <row r="240" spans="3:7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</sheetData>
  <sortState xmlns:xlrd2="http://schemas.microsoft.com/office/spreadsheetml/2017/richdata2" ref="B17:M38">
    <sortCondition descending="1" ref="B17:B38"/>
  </sortState>
  <mergeCells count="19">
    <mergeCell ref="M10:M12"/>
    <mergeCell ref="G10:G12"/>
    <mergeCell ref="C5:G5"/>
    <mergeCell ref="F7:F9"/>
    <mergeCell ref="G7:G9"/>
    <mergeCell ref="F10:F12"/>
    <mergeCell ref="C10:C12"/>
    <mergeCell ref="D10:D12"/>
    <mergeCell ref="E10:E12"/>
    <mergeCell ref="C7:C9"/>
    <mergeCell ref="K7:K9"/>
    <mergeCell ref="L7:L9"/>
    <mergeCell ref="M7:M9"/>
    <mergeCell ref="J5:M5"/>
    <mergeCell ref="B2:G3"/>
    <mergeCell ref="D7:D9"/>
    <mergeCell ref="E7:E9"/>
    <mergeCell ref="K10:K12"/>
    <mergeCell ref="L10:L12"/>
  </mergeCells>
  <phoneticPr fontId="0" type="noConversion"/>
  <printOptions horizontalCentered="1"/>
  <pageMargins left="0.25" right="0.25" top="0.75" bottom="0.75" header="0.3" footer="0.3"/>
  <pageSetup paperSize="9" orientation="landscape" r:id="rId1"/>
  <headerFooter alignWithMargins="0">
    <oddHeader xml:space="preserve">&amp;R&amp;"MetaCorrespondence,Roman"&amp;8
</oddHeader>
    <oddFooter xml:space="preserve">&amp;C&amp;8
</oddFooter>
  </headerFooter>
  <rowBreaks count="5" manualBreakCount="5">
    <brk id="42" max="16383" man="1"/>
    <brk id="62" max="16383" man="1"/>
    <brk id="86" max="16383" man="1"/>
    <brk id="105" max="16383" man="1"/>
    <brk id="13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8906c87-db6d-47ae-862f-62ffa130951d">
      <UserInfo>
        <DisplayName/>
        <AccountId xsi:nil="true"/>
        <AccountType/>
      </UserInfo>
    </SharedWithUsers>
    <TaxCatchAll xmlns="28906c87-db6d-47ae-862f-62ffa130951d" xsi:nil="true"/>
    <TaxKeywordTaxHTField xmlns="28906c87-db6d-47ae-862f-62ffa130951d">
      <Terms xmlns="http://schemas.microsoft.com/office/infopath/2007/PartnerControls"/>
    </TaxKeywordTaxHTFiel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C7ABCBA97307408D88C07C1DA0FB8F" ma:contentTypeVersion="13" ma:contentTypeDescription="Ein neues Dokument erstellen." ma:contentTypeScope="" ma:versionID="db0bc4a714858c55a74dba796c721c7c">
  <xsd:schema xmlns:xsd="http://www.w3.org/2001/XMLSchema" xmlns:xs="http://www.w3.org/2001/XMLSchema" xmlns:p="http://schemas.microsoft.com/office/2006/metadata/properties" xmlns:ns2="1f632cf2-0fb0-4703-960a-a7f77e0b84c8" xmlns:ns3="28906c87-db6d-47ae-862f-62ffa130951d" targetNamespace="http://schemas.microsoft.com/office/2006/metadata/properties" ma:root="true" ma:fieldsID="b94ef6edd7d3e0128bd85b46888032a3" ns2:_="" ns3:_="">
    <xsd:import namespace="1f632cf2-0fb0-4703-960a-a7f77e0b84c8"/>
    <xsd:import namespace="28906c87-db6d-47ae-862f-62ffa13095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TaxKeywordTaxHTFiel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32cf2-0fb0-4703-960a-a7f77e0b84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description="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06c87-db6d-47ae-862f-62ffa13095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a827eaa1-67d3-48c8-b49a-e0f2032f837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0" nillable="true" ma:displayName="Taxonomy Catch All Column" ma:hidden="true" ma:list="{249ea306-d52e-40c9-af33-4154deab4d30}" ma:internalName="TaxCatchAll" ma:showField="CatchAllData" ma:web="28906c87-db6d-47ae-862f-62ffa13095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4B8B1E-FE09-472E-A4FA-C3E88ACDDE2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CA12F48-B81D-4D23-A55A-35EE598173FE}">
  <ds:schemaRefs>
    <ds:schemaRef ds:uri="http://schemas.microsoft.com/office/2006/metadata/properties"/>
    <ds:schemaRef ds:uri="1f632cf2-0fb0-4703-960a-a7f77e0b84c8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28906c87-db6d-47ae-862f-62ffa130951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D695440-7DD7-4277-AA87-7252266FD88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D769351-4C9D-4F38-B1E9-A3659D85AD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632cf2-0fb0-4703-960a-a7f77e0b84c8"/>
    <ds:schemaRef ds:uri="28906c87-db6d-47ae-862f-62ffa13095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Manager/>
  <Company>BPV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Edorex Informatik AG</dc:creator>
  <cp:keywords/>
  <dc:description/>
  <cp:lastModifiedBy>Frédéric Pittet</cp:lastModifiedBy>
  <cp:revision/>
  <cp:lastPrinted>2019-09-12T13:40:36Z</cp:lastPrinted>
  <dcterms:created xsi:type="dcterms:W3CDTF">1998-06-30T12:23:00Z</dcterms:created>
  <dcterms:modified xsi:type="dcterms:W3CDTF">2022-09-09T13:48:59Z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remien">
    <vt:lpwstr>0</vt:lpwstr>
  </property>
  <property fmtid="{D5CDD505-2E9C-101B-9397-08002B2CF9AE}" pid="3" name="Sprache:">
    <vt:lpwstr>deutsch</vt:lpwstr>
  </property>
  <property fmtid="{D5CDD505-2E9C-101B-9397-08002B2CF9AE}" pid="4" name="display_urn:schemas-microsoft-com:office:office#Editor">
    <vt:lpwstr>Schönenberger Alex</vt:lpwstr>
  </property>
  <property fmtid="{D5CDD505-2E9C-101B-9397-08002B2CF9AE}" pid="5" name="Issues1">
    <vt:lpwstr>0</vt:lpwstr>
  </property>
  <property fmtid="{D5CDD505-2E9C-101B-9397-08002B2CF9AE}" pid="6" name="Thema">
    <vt:lpwstr/>
  </property>
  <property fmtid="{D5CDD505-2E9C-101B-9397-08002B2CF9AE}" pid="7" name="display_urn:schemas-microsoft-com:office:office#Author">
    <vt:lpwstr>Schönenberger Alex</vt:lpwstr>
  </property>
  <property fmtid="{D5CDD505-2E9C-101B-9397-08002B2CF9AE}" pid="8" name="Dokumententypen">
    <vt:lpwstr>20</vt:lpwstr>
  </property>
  <property fmtid="{D5CDD505-2E9C-101B-9397-08002B2CF9AE}" pid="9" name="Bearbeitungsstatus">
    <vt:lpwstr>final</vt:lpwstr>
  </property>
  <property fmtid="{D5CDD505-2E9C-101B-9397-08002B2CF9AE}" pid="10" name="Klassifizierung">
    <vt:lpwstr>öffentlich</vt:lpwstr>
  </property>
  <property fmtid="{D5CDD505-2E9C-101B-9397-08002B2CF9AE}" pid="11" name="ContentType">
    <vt:lpwstr>Dokument</vt:lpwstr>
  </property>
  <property fmtid="{D5CDD505-2E9C-101B-9397-08002B2CF9AE}" pid="12" name="ContentTypeId">
    <vt:lpwstr>0x01010002C7ABCBA97307408D88C07C1DA0FB8F</vt:lpwstr>
  </property>
  <property fmtid="{D5CDD505-2E9C-101B-9397-08002B2CF9AE}" pid="13" name="Order">
    <vt:r8>4558900</vt:r8>
  </property>
  <property fmtid="{D5CDD505-2E9C-101B-9397-08002B2CF9AE}" pid="14" name="ComplianceAssetId">
    <vt:lpwstr/>
  </property>
  <property fmtid="{D5CDD505-2E9C-101B-9397-08002B2CF9AE}" pid="15" name="_ExtendedDescription">
    <vt:lpwstr/>
  </property>
  <property fmtid="{D5CDD505-2E9C-101B-9397-08002B2CF9AE}" pid="16" name="TaxKeyword">
    <vt:lpwstr/>
  </property>
  <property fmtid="{D5CDD505-2E9C-101B-9397-08002B2CF9AE}" pid="17" name="xd_Signature">
    <vt:bool>false</vt:bool>
  </property>
  <property fmtid="{D5CDD505-2E9C-101B-9397-08002B2CF9AE}" pid="18" name="xd_ProgID">
    <vt:lpwstr/>
  </property>
  <property fmtid="{D5CDD505-2E9C-101B-9397-08002B2CF9AE}" pid="19" name="TriggerFlowInfo">
    <vt:lpwstr/>
  </property>
  <property fmtid="{D5CDD505-2E9C-101B-9397-08002B2CF9AE}" pid="20" name="TemplateUrl">
    <vt:lpwstr/>
  </property>
</Properties>
</file>