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37" documentId="8_{D81F9F1E-B317-4590-81BA-5555C01E0AB2}" xr6:coauthVersionLast="47" xr6:coauthVersionMax="47" xr10:uidLastSave="{B78A6B06-33FC-443F-9494-E82DE00843F1}"/>
  <bookViews>
    <workbookView xWindow="28680" yWindow="-120" windowWidth="29040" windowHeight="15840" tabRatio="621" xr2:uid="{00000000-000D-0000-FFFF-FFFF00000000}"/>
  </bookViews>
  <sheets>
    <sheet name="LV Gesamt Marktanteile" sheetId="2" r:id="rId1"/>
  </sheets>
  <definedNames>
    <definedName name="_xlnm.Print_Area" localSheetId="0">'LV Gesamt Marktanteile'!$AK$1:$DV$35</definedName>
    <definedName name="_xlnm.Print_Titles" localSheetId="0">'LV Gesamt Marktanteile'!$1:$1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E26" i="2"/>
  <c r="E25" i="2"/>
  <c r="F7" i="2" s="1"/>
  <c r="D25" i="2"/>
  <c r="K28" i="2"/>
  <c r="K27" i="2"/>
  <c r="J27" i="2"/>
  <c r="I26" i="2"/>
  <c r="I25" i="2"/>
  <c r="I22" i="2"/>
  <c r="I21" i="2"/>
  <c r="I20" i="2"/>
  <c r="I18" i="2"/>
  <c r="I17" i="2"/>
  <c r="I16" i="2"/>
  <c r="I15" i="2"/>
  <c r="I13" i="2"/>
  <c r="I14" i="2"/>
  <c r="I12" i="2"/>
  <c r="I11" i="2"/>
  <c r="I10" i="2"/>
  <c r="I9" i="2"/>
  <c r="I8" i="2"/>
  <c r="I7" i="2"/>
  <c r="I6" i="2"/>
  <c r="Q27" i="2"/>
  <c r="R19" i="2" s="1"/>
  <c r="C25" i="2" l="1"/>
  <c r="F21" i="2"/>
  <c r="F13" i="2"/>
  <c r="F20" i="2"/>
  <c r="F12" i="2"/>
  <c r="F11" i="2"/>
  <c r="F18" i="2"/>
  <c r="F10" i="2"/>
  <c r="F22" i="2"/>
  <c r="F19" i="2"/>
  <c r="F6" i="2"/>
  <c r="F17" i="2"/>
  <c r="F9" i="2"/>
  <c r="F24" i="2"/>
  <c r="F16" i="2"/>
  <c r="F14" i="2"/>
  <c r="F23" i="2"/>
  <c r="F15" i="2"/>
  <c r="L7" i="2"/>
  <c r="L24" i="2"/>
  <c r="L26" i="2"/>
  <c r="I27" i="2"/>
  <c r="L17" i="2"/>
  <c r="L9" i="2"/>
  <c r="L25" i="2"/>
  <c r="L16" i="2"/>
  <c r="L8" i="2"/>
  <c r="L23" i="2"/>
  <c r="L15" i="2"/>
  <c r="L22" i="2"/>
  <c r="L13" i="2"/>
  <c r="L11" i="2"/>
  <c r="L21" i="2"/>
  <c r="L14" i="2"/>
  <c r="L20" i="2"/>
  <c r="L12" i="2"/>
  <c r="L6" i="2"/>
  <c r="L19" i="2"/>
  <c r="L18" i="2"/>
  <c r="L10" i="2"/>
  <c r="R23" i="2"/>
  <c r="R7" i="2"/>
  <c r="R9" i="2" l="1"/>
  <c r="R26" i="2"/>
  <c r="R25" i="2"/>
  <c r="R24" i="2"/>
  <c r="R22" i="2"/>
  <c r="R21" i="2"/>
  <c r="R20" i="2"/>
  <c r="R18" i="2"/>
  <c r="R17" i="2"/>
  <c r="R16" i="2"/>
  <c r="R15" i="2"/>
  <c r="R14" i="2"/>
  <c r="R13" i="2"/>
  <c r="R12" i="2"/>
  <c r="R11" i="2"/>
  <c r="R10" i="2"/>
  <c r="R8" i="2"/>
  <c r="R6" i="2"/>
  <c r="O7" i="2"/>
  <c r="O8" i="2"/>
  <c r="O9" i="2"/>
  <c r="O10" i="2"/>
  <c r="O11" i="2"/>
  <c r="O12" i="2"/>
  <c r="O13" i="2"/>
  <c r="O14" i="2"/>
  <c r="O15" i="2"/>
  <c r="O16" i="2"/>
  <c r="O17" i="2"/>
  <c r="O18" i="2"/>
  <c r="O20" i="2"/>
  <c r="O21" i="2"/>
  <c r="O22" i="2"/>
  <c r="O24" i="2"/>
  <c r="O25" i="2"/>
  <c r="O26" i="2"/>
  <c r="O6" i="2"/>
  <c r="W28" i="2"/>
  <c r="O27" i="2" l="1"/>
  <c r="Q28" i="2" l="1"/>
  <c r="P27" i="2"/>
  <c r="W27" i="2" l="1"/>
  <c r="V27" i="2"/>
  <c r="U27" i="2"/>
  <c r="X7" i="2" l="1"/>
  <c r="X15" i="2"/>
  <c r="X23" i="2"/>
  <c r="X26" i="2"/>
  <c r="X20" i="2"/>
  <c r="X8" i="2"/>
  <c r="X16" i="2"/>
  <c r="X24" i="2"/>
  <c r="X18" i="2"/>
  <c r="X13" i="2"/>
  <c r="X22" i="2"/>
  <c r="X9" i="2"/>
  <c r="X17" i="2"/>
  <c r="X25" i="2"/>
  <c r="X10" i="2"/>
  <c r="X14" i="2"/>
  <c r="X11" i="2"/>
  <c r="X19" i="2"/>
  <c r="X6" i="2"/>
  <c r="X21" i="2"/>
  <c r="X12" i="2"/>
  <c r="AC28" i="2"/>
  <c r="AD22" i="2" s="1"/>
  <c r="AB28" i="2"/>
  <c r="AA28" i="2"/>
  <c r="AD18" i="2" l="1"/>
  <c r="AD7" i="2"/>
  <c r="AD14" i="2"/>
  <c r="AD26" i="2"/>
  <c r="AD10" i="2"/>
  <c r="AD25" i="2"/>
  <c r="AD21" i="2"/>
  <c r="AD17" i="2"/>
  <c r="AD13" i="2"/>
  <c r="AD9" i="2"/>
  <c r="AD6" i="2"/>
  <c r="AD24" i="2"/>
  <c r="AD20" i="2"/>
  <c r="AD16" i="2"/>
  <c r="AD12" i="2"/>
  <c r="AD8" i="2"/>
  <c r="AD27" i="2"/>
  <c r="AD23" i="2"/>
  <c r="AD19" i="2"/>
  <c r="AD15" i="2"/>
  <c r="AD11" i="2"/>
  <c r="AI28" i="2"/>
  <c r="AH28" i="2"/>
  <c r="AG28" i="2"/>
  <c r="AJ7" i="2" l="1"/>
  <c r="AJ15" i="2"/>
  <c r="AJ23" i="2"/>
  <c r="AJ8" i="2"/>
  <c r="AJ16" i="2"/>
  <c r="AJ24" i="2"/>
  <c r="AJ25" i="2"/>
  <c r="AJ9" i="2"/>
  <c r="AJ17" i="2"/>
  <c r="AJ10" i="2"/>
  <c r="AJ18" i="2"/>
  <c r="AJ26" i="2"/>
  <c r="AJ13" i="2"/>
  <c r="AJ11" i="2"/>
  <c r="AJ19" i="2"/>
  <c r="AJ27" i="2"/>
  <c r="AJ21" i="2"/>
  <c r="AJ12" i="2"/>
  <c r="AJ20" i="2"/>
  <c r="AJ6" i="2"/>
  <c r="AJ14" i="2"/>
  <c r="AJ22" i="2"/>
  <c r="AM29" i="2"/>
  <c r="AN29" i="2"/>
  <c r="AO29" i="2"/>
  <c r="AP18" i="2" s="1"/>
  <c r="AP26" i="2" l="1"/>
  <c r="AP22" i="2"/>
  <c r="AP14" i="2"/>
  <c r="AP10" i="2"/>
  <c r="AP7" i="2"/>
  <c r="AP28" i="2"/>
  <c r="AP24" i="2"/>
  <c r="AP20" i="2"/>
  <c r="AP16" i="2"/>
  <c r="AP12" i="2"/>
  <c r="AP8" i="2"/>
  <c r="AP6" i="2"/>
  <c r="AP25" i="2"/>
  <c r="AP21" i="2"/>
  <c r="AP17" i="2"/>
  <c r="AP13" i="2"/>
  <c r="AP9" i="2"/>
  <c r="AP27" i="2"/>
  <c r="AP23" i="2"/>
  <c r="AP19" i="2"/>
  <c r="AP15" i="2"/>
  <c r="AP11" i="2"/>
  <c r="DG6" i="2"/>
  <c r="DG7" i="2"/>
  <c r="DG8" i="2"/>
  <c r="DG9" i="2"/>
  <c r="AV7" i="2" l="1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6" i="2"/>
  <c r="DT35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6" i="2"/>
  <c r="BG29" i="2"/>
  <c r="BH27" i="2" s="1"/>
  <c r="BS31" i="2"/>
  <c r="BT30" i="2" s="1"/>
  <c r="BM31" i="2"/>
  <c r="BN28" i="2" s="1"/>
  <c r="BY31" i="2"/>
  <c r="BZ30" i="2" s="1"/>
  <c r="CE30" i="2"/>
  <c r="CF26" i="2" s="1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6" i="2"/>
  <c r="CK30" i="2"/>
  <c r="CL27" i="2" s="1"/>
  <c r="CJ30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2" i="2"/>
  <c r="DS34" i="2"/>
  <c r="DM7" i="2"/>
  <c r="DM8" i="2"/>
  <c r="DM9" i="2"/>
  <c r="DM10" i="2"/>
  <c r="DM11" i="2"/>
  <c r="DM12" i="2"/>
  <c r="DM13" i="2"/>
  <c r="DM14" i="2"/>
  <c r="DM15" i="2"/>
  <c r="DM16" i="2"/>
  <c r="DM17" i="2"/>
  <c r="DM18" i="2"/>
  <c r="DM19" i="2"/>
  <c r="DM20" i="2"/>
  <c r="DM22" i="2"/>
  <c r="DM23" i="2"/>
  <c r="DM24" i="2"/>
  <c r="DM25" i="2"/>
  <c r="DM26" i="2"/>
  <c r="DM29" i="2"/>
  <c r="DM30" i="2"/>
  <c r="DN31" i="2"/>
  <c r="DO31" i="2"/>
  <c r="DP20" i="2" s="1"/>
  <c r="DG10" i="2"/>
  <c r="DG11" i="2"/>
  <c r="DG12" i="2"/>
  <c r="DG13" i="2"/>
  <c r="DG14" i="2"/>
  <c r="DG15" i="2"/>
  <c r="DG16" i="2"/>
  <c r="DG17" i="2"/>
  <c r="DG18" i="2"/>
  <c r="DG19" i="2"/>
  <c r="DG21" i="2"/>
  <c r="DG22" i="2"/>
  <c r="DG23" i="2"/>
  <c r="DG24" i="2"/>
  <c r="DG25" i="2"/>
  <c r="DG26" i="2"/>
  <c r="DG27" i="2"/>
  <c r="DG30" i="2"/>
  <c r="DB31" i="2"/>
  <c r="DC31" i="2"/>
  <c r="DD22" i="2" s="1"/>
  <c r="DA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2" i="2"/>
  <c r="DA23" i="2"/>
  <c r="DA24" i="2"/>
  <c r="DA25" i="2"/>
  <c r="DA26" i="2"/>
  <c r="DA30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30" i="2"/>
  <c r="CV31" i="2"/>
  <c r="CW31" i="2"/>
  <c r="CX13" i="2" s="1"/>
  <c r="CP30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7" i="2"/>
  <c r="CO28" i="2"/>
  <c r="CO29" i="2"/>
  <c r="CQ30" i="2"/>
  <c r="CR24" i="2" s="1"/>
  <c r="DS6" i="2"/>
  <c r="DU35" i="2"/>
  <c r="DV14" i="2" s="1"/>
  <c r="CO6" i="2"/>
  <c r="DA6" i="2"/>
  <c r="DM6" i="2"/>
  <c r="CU6" i="2"/>
  <c r="DH32" i="2"/>
  <c r="DI32" i="2"/>
  <c r="DJ22" i="2" s="1"/>
  <c r="BH16" i="2"/>
  <c r="BH6" i="2" l="1"/>
  <c r="BN9" i="2"/>
  <c r="BZ20" i="2"/>
  <c r="BZ27" i="2"/>
  <c r="CL28" i="2"/>
  <c r="DJ6" i="2"/>
  <c r="DJ9" i="2"/>
  <c r="CR20" i="2"/>
  <c r="DJ28" i="2"/>
  <c r="BN25" i="2"/>
  <c r="BN16" i="2"/>
  <c r="CL18" i="2"/>
  <c r="BN19" i="2"/>
  <c r="BN30" i="2"/>
  <c r="CL16" i="2"/>
  <c r="BN29" i="2"/>
  <c r="BN10" i="2"/>
  <c r="BN8" i="2"/>
  <c r="CF15" i="2"/>
  <c r="CF28" i="2"/>
  <c r="CF22" i="2"/>
  <c r="CF29" i="2"/>
  <c r="DJ19" i="2"/>
  <c r="DJ12" i="2"/>
  <c r="DP18" i="2"/>
  <c r="BZ6" i="2"/>
  <c r="DJ23" i="2"/>
  <c r="CX12" i="2"/>
  <c r="BN22" i="2"/>
  <c r="DD13" i="2"/>
  <c r="CL22" i="2"/>
  <c r="CL10" i="2"/>
  <c r="BN14" i="2"/>
  <c r="BZ26" i="2"/>
  <c r="DV22" i="2"/>
  <c r="BN13" i="2"/>
  <c r="BN11" i="2"/>
  <c r="BN17" i="2"/>
  <c r="BZ24" i="2"/>
  <c r="BZ25" i="2"/>
  <c r="BZ21" i="2"/>
  <c r="DV26" i="2"/>
  <c r="BN12" i="2"/>
  <c r="BN7" i="2"/>
  <c r="BN15" i="2"/>
  <c r="CF11" i="2"/>
  <c r="BN27" i="2"/>
  <c r="BZ29" i="2"/>
  <c r="CL8" i="2"/>
  <c r="BN24" i="2"/>
  <c r="BN23" i="2"/>
  <c r="BZ15" i="2"/>
  <c r="BZ17" i="2"/>
  <c r="DD27" i="2"/>
  <c r="CX7" i="2"/>
  <c r="CX21" i="2"/>
  <c r="BH17" i="2"/>
  <c r="BH15" i="2"/>
  <c r="DP7" i="2"/>
  <c r="DD14" i="2"/>
  <c r="BH20" i="2"/>
  <c r="BH23" i="2"/>
  <c r="BN6" i="2"/>
  <c r="BN21" i="2"/>
  <c r="BN18" i="2"/>
  <c r="BN20" i="2"/>
  <c r="DP19" i="2"/>
  <c r="BN26" i="2"/>
  <c r="CR16" i="2"/>
  <c r="DP11" i="2"/>
  <c r="CL20" i="2"/>
  <c r="BZ11" i="2"/>
  <c r="BZ16" i="2"/>
  <c r="DV7" i="2"/>
  <c r="CL13" i="2"/>
  <c r="CX24" i="2"/>
  <c r="CX22" i="2"/>
  <c r="CX28" i="2"/>
  <c r="CF6" i="2"/>
  <c r="CF21" i="2"/>
  <c r="CF10" i="2"/>
  <c r="BT11" i="2"/>
  <c r="CF24" i="2"/>
  <c r="CF13" i="2"/>
  <c r="CF16" i="2"/>
  <c r="BT26" i="2"/>
  <c r="DV13" i="2"/>
  <c r="BT16" i="2"/>
  <c r="CF17" i="2"/>
  <c r="BH11" i="2"/>
  <c r="CF12" i="2"/>
  <c r="CF18" i="2"/>
  <c r="CF7" i="2"/>
  <c r="BT24" i="2"/>
  <c r="BT27" i="2"/>
  <c r="BH22" i="2"/>
  <c r="DV24" i="2"/>
  <c r="DV28" i="2"/>
  <c r="DV16" i="2"/>
  <c r="DV25" i="2"/>
  <c r="CF19" i="2"/>
  <c r="BT28" i="2"/>
  <c r="CF20" i="2"/>
  <c r="DV8" i="2"/>
  <c r="DV12" i="2"/>
  <c r="DV20" i="2"/>
  <c r="BH28" i="2"/>
  <c r="BH24" i="2"/>
  <c r="CF27" i="2"/>
  <c r="CF14" i="2"/>
  <c r="CF8" i="2"/>
  <c r="CF25" i="2"/>
  <c r="DP21" i="2"/>
  <c r="BH7" i="2"/>
  <c r="DV11" i="2"/>
  <c r="DV9" i="2"/>
  <c r="DV17" i="2"/>
  <c r="CF23" i="2"/>
  <c r="BT20" i="2"/>
  <c r="BH13" i="2"/>
  <c r="BH25" i="2"/>
  <c r="CF9" i="2"/>
  <c r="CU31" i="2"/>
  <c r="CO30" i="2"/>
  <c r="CX9" i="2"/>
  <c r="CR27" i="2"/>
  <c r="CR8" i="2"/>
  <c r="CR25" i="2"/>
  <c r="DP6" i="2"/>
  <c r="DP13" i="2"/>
  <c r="DP27" i="2"/>
  <c r="DP8" i="2"/>
  <c r="DD11" i="2"/>
  <c r="BT21" i="2"/>
  <c r="CX16" i="2"/>
  <c r="BT8" i="2"/>
  <c r="DP17" i="2"/>
  <c r="DP25" i="2"/>
  <c r="DM31" i="2"/>
  <c r="CX10" i="2"/>
  <c r="CX18" i="2"/>
  <c r="CX6" i="2"/>
  <c r="CX26" i="2"/>
  <c r="CX11" i="2"/>
  <c r="BH12" i="2"/>
  <c r="CX23" i="2"/>
  <c r="CX8" i="2"/>
  <c r="CR15" i="2"/>
  <c r="CR26" i="2"/>
  <c r="DD7" i="2"/>
  <c r="DD6" i="2"/>
  <c r="CR18" i="2"/>
  <c r="DP29" i="2"/>
  <c r="DP12" i="2"/>
  <c r="DP9" i="2"/>
  <c r="DP14" i="2"/>
  <c r="DP30" i="2"/>
  <c r="CR28" i="2"/>
  <c r="BZ10" i="2"/>
  <c r="BZ9" i="2"/>
  <c r="BT19" i="2"/>
  <c r="BT7" i="2"/>
  <c r="BZ28" i="2"/>
  <c r="BZ7" i="2"/>
  <c r="BT13" i="2"/>
  <c r="BZ22" i="2"/>
  <c r="BZ23" i="2"/>
  <c r="BT14" i="2"/>
  <c r="BH26" i="2"/>
  <c r="CR22" i="2"/>
  <c r="DV33" i="2"/>
  <c r="DV6" i="2"/>
  <c r="DV31" i="2"/>
  <c r="DV30" i="2"/>
  <c r="DV32" i="2"/>
  <c r="DV34" i="2"/>
  <c r="DV15" i="2"/>
  <c r="BT12" i="2"/>
  <c r="DD21" i="2"/>
  <c r="DP23" i="2"/>
  <c r="DP24" i="2"/>
  <c r="CX27" i="2"/>
  <c r="DP10" i="2"/>
  <c r="CR29" i="2"/>
  <c r="DP16" i="2"/>
  <c r="BZ18" i="2"/>
  <c r="DG32" i="2"/>
  <c r="DS35" i="2"/>
  <c r="CX20" i="2"/>
  <c r="CX29" i="2"/>
  <c r="CX15" i="2"/>
  <c r="CR7" i="2"/>
  <c r="DP22" i="2"/>
  <c r="DP15" i="2"/>
  <c r="CR17" i="2"/>
  <c r="BT9" i="2"/>
  <c r="BT25" i="2"/>
  <c r="CX17" i="2"/>
  <c r="BT17" i="2"/>
  <c r="CX25" i="2"/>
  <c r="BH21" i="2"/>
  <c r="CX30" i="2"/>
  <c r="BH14" i="2"/>
  <c r="CX19" i="2"/>
  <c r="BH9" i="2"/>
  <c r="BH8" i="2"/>
  <c r="BH18" i="2"/>
  <c r="CR11" i="2"/>
  <c r="CR13" i="2"/>
  <c r="CR21" i="2"/>
  <c r="CR19" i="2"/>
  <c r="CR12" i="2"/>
  <c r="CR10" i="2"/>
  <c r="CR14" i="2"/>
  <c r="DD26" i="2"/>
  <c r="DP28" i="2"/>
  <c r="CR23" i="2"/>
  <c r="CR9" i="2"/>
  <c r="BT23" i="2"/>
  <c r="BT15" i="2"/>
  <c r="BT18" i="2"/>
  <c r="BZ8" i="2"/>
  <c r="BZ14" i="2"/>
  <c r="BT6" i="2"/>
  <c r="BZ13" i="2"/>
  <c r="BZ12" i="2"/>
  <c r="BT10" i="2"/>
  <c r="BT29" i="2"/>
  <c r="BH10" i="2"/>
  <c r="CR6" i="2"/>
  <c r="DV29" i="2"/>
  <c r="DV23" i="2"/>
  <c r="DV10" i="2"/>
  <c r="DV19" i="2"/>
  <c r="DV18" i="2"/>
  <c r="DV27" i="2"/>
  <c r="DV21" i="2"/>
  <c r="DP26" i="2"/>
  <c r="BZ19" i="2"/>
  <c r="BH19" i="2"/>
  <c r="BT22" i="2"/>
  <c r="CX14" i="2"/>
  <c r="DA31" i="2"/>
  <c r="CI30" i="2"/>
  <c r="DJ8" i="2"/>
  <c r="DJ7" i="2"/>
  <c r="DJ21" i="2"/>
  <c r="DJ18" i="2"/>
  <c r="DJ11" i="2"/>
  <c r="DJ25" i="2"/>
  <c r="DD18" i="2"/>
  <c r="DD15" i="2"/>
  <c r="DD10" i="2"/>
  <c r="DJ30" i="2"/>
  <c r="CL12" i="2"/>
  <c r="CL15" i="2"/>
  <c r="DJ17" i="2"/>
  <c r="DD25" i="2"/>
  <c r="DD17" i="2"/>
  <c r="DJ20" i="2"/>
  <c r="DJ13" i="2"/>
  <c r="DJ29" i="2"/>
  <c r="DJ15" i="2"/>
  <c r="DJ26" i="2"/>
  <c r="DD16" i="2"/>
  <c r="DD12" i="2"/>
  <c r="CL23" i="2"/>
  <c r="CL9" i="2"/>
  <c r="CL24" i="2"/>
  <c r="CL7" i="2"/>
  <c r="DJ27" i="2"/>
  <c r="DD19" i="2"/>
  <c r="DD24" i="2"/>
  <c r="CL29" i="2"/>
  <c r="CL6" i="2"/>
  <c r="DD8" i="2"/>
  <c r="DD20" i="2"/>
  <c r="CL21" i="2"/>
  <c r="DJ10" i="2"/>
  <c r="DJ31" i="2"/>
  <c r="DJ24" i="2"/>
  <c r="DJ16" i="2"/>
  <c r="DJ14" i="2"/>
  <c r="DD30" i="2"/>
  <c r="DD9" i="2"/>
  <c r="CL26" i="2"/>
  <c r="CL14" i="2"/>
  <c r="CL11" i="2"/>
  <c r="CL17" i="2"/>
  <c r="CL25" i="2"/>
  <c r="CL19" i="2"/>
  <c r="DD29" i="2"/>
  <c r="DD28" i="2"/>
  <c r="DD23" i="2"/>
</calcChain>
</file>

<file path=xl/sharedStrings.xml><?xml version="1.0" encoding="utf-8"?>
<sst xmlns="http://schemas.openxmlformats.org/spreadsheetml/2006/main" count="707" uniqueCount="125">
  <si>
    <r>
      <rPr>
        <b/>
        <sz val="14"/>
        <rFont val="Arial"/>
        <family val="2"/>
      </rPr>
      <t>Direktes Schweizergeschäft : Lebensversicherung</t>
    </r>
    <r>
      <rPr>
        <sz val="10"/>
        <rFont val="Arial"/>
        <family val="2"/>
      </rPr>
      <t xml:space="preserve">
</t>
    </r>
    <r>
      <rPr>
        <b/>
        <i/>
        <sz val="14"/>
        <rFont val="Arial"/>
        <family val="2"/>
      </rPr>
      <t>Affaires suisses directes: Assurances vie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>(Quelle /</t>
    </r>
    <r>
      <rPr>
        <i/>
        <sz val="10"/>
        <rFont val="Arial"/>
        <family val="2"/>
      </rPr>
      <t xml:space="preserve"> source: </t>
    </r>
    <r>
      <rPr>
        <sz val="10"/>
        <rFont val="Arial"/>
        <family val="2"/>
      </rPr>
      <t xml:space="preserve">BPV und Finma Berichte / </t>
    </r>
    <r>
      <rPr>
        <i/>
        <sz val="10"/>
        <rFont val="Arial"/>
        <family val="2"/>
      </rPr>
      <t>Rapport de l'OFAP et de la Finma</t>
    </r>
    <r>
      <rPr>
        <sz val="10"/>
        <rFont val="Arial"/>
        <family val="2"/>
      </rPr>
      <t xml:space="preserve">) </t>
    </r>
  </si>
  <si>
    <r>
      <rPr>
        <b/>
        <sz val="14"/>
        <rFont val="Arial"/>
        <family val="2"/>
      </rPr>
      <t>Direktes Schweizergeschäft : Lebensversicherung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>Affaires suisses directes: Assurances vie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>(Quelle /</t>
    </r>
    <r>
      <rPr>
        <i/>
        <sz val="10"/>
        <rFont val="Arial"/>
        <family val="2"/>
      </rPr>
      <t xml:space="preserve"> source: </t>
    </r>
    <r>
      <rPr>
        <sz val="10"/>
        <rFont val="Arial"/>
        <family val="2"/>
      </rPr>
      <t xml:space="preserve">BPV und Finma Berichte / </t>
    </r>
    <r>
      <rPr>
        <i/>
        <sz val="10"/>
        <rFont val="Arial"/>
        <family val="2"/>
      </rPr>
      <t>Rapport de l'OFAP et de la Finma</t>
    </r>
    <r>
      <rPr>
        <sz val="10"/>
        <rFont val="Arial"/>
        <family val="2"/>
      </rPr>
      <t xml:space="preserve">) </t>
    </r>
  </si>
  <si>
    <r>
      <t xml:space="preserve">Lebensversicherung Total 2019
</t>
    </r>
    <r>
      <rPr>
        <b/>
        <i/>
        <sz val="12"/>
        <rFont val="Arial"/>
        <family val="2"/>
      </rPr>
      <t>Assurance vie total 201</t>
    </r>
    <r>
      <rPr>
        <b/>
        <sz val="12"/>
        <rFont val="Arial"/>
        <family val="2"/>
      </rPr>
      <t>9</t>
    </r>
  </si>
  <si>
    <r>
      <t xml:space="preserve">Lebensversicherung Total 2018
</t>
    </r>
    <r>
      <rPr>
        <b/>
        <i/>
        <sz val="12"/>
        <rFont val="Arial"/>
        <family val="2"/>
      </rPr>
      <t>Assurance vie total 2018</t>
    </r>
  </si>
  <si>
    <r>
      <t xml:space="preserve">Lebensversicherung Total 2017
</t>
    </r>
    <r>
      <rPr>
        <b/>
        <i/>
        <sz val="12"/>
        <rFont val="Arial"/>
        <family val="2"/>
      </rPr>
      <t>Assurance vie total 2017</t>
    </r>
  </si>
  <si>
    <r>
      <t xml:space="preserve">Lebensversicherung Total 2016
</t>
    </r>
    <r>
      <rPr>
        <b/>
        <i/>
        <sz val="12"/>
        <rFont val="Arial"/>
        <family val="2"/>
      </rPr>
      <t>Assurance vie total 2016</t>
    </r>
  </si>
  <si>
    <r>
      <t xml:space="preserve">Lebensversicherung Total 2015
</t>
    </r>
    <r>
      <rPr>
        <b/>
        <i/>
        <sz val="12"/>
        <rFont val="Arial"/>
        <family val="2"/>
      </rPr>
      <t>Assurance vie total 2015</t>
    </r>
  </si>
  <si>
    <r>
      <t xml:space="preserve">Lebensversicherung Total 2014
</t>
    </r>
    <r>
      <rPr>
        <b/>
        <i/>
        <sz val="12"/>
        <rFont val="Arial"/>
        <family val="2"/>
      </rPr>
      <t>Assurance vie total 2014</t>
    </r>
  </si>
  <si>
    <r>
      <t xml:space="preserve">Lebensversicherung Total 2013
</t>
    </r>
    <r>
      <rPr>
        <b/>
        <i/>
        <sz val="12"/>
        <rFont val="Arial"/>
        <family val="2"/>
      </rPr>
      <t>Assurance vie total 2013</t>
    </r>
  </si>
  <si>
    <r>
      <t xml:space="preserve">Lebensversicherung Total 2012
</t>
    </r>
    <r>
      <rPr>
        <b/>
        <i/>
        <sz val="12"/>
        <rFont val="Arial"/>
        <family val="2"/>
      </rPr>
      <t>Assurance vie total 2012</t>
    </r>
  </si>
  <si>
    <r>
      <t xml:space="preserve">Lebensversicherung Total 2011
</t>
    </r>
    <r>
      <rPr>
        <b/>
        <i/>
        <sz val="12"/>
        <rFont val="Arial"/>
        <family val="2"/>
      </rPr>
      <t>Assurance vie total 2011</t>
    </r>
  </si>
  <si>
    <r>
      <t xml:space="preserve">Lebensversicherung Total 2010
</t>
    </r>
    <r>
      <rPr>
        <b/>
        <i/>
        <sz val="12"/>
        <rFont val="Arial"/>
        <family val="2"/>
      </rPr>
      <t>Assurance vie total 2010</t>
    </r>
  </si>
  <si>
    <r>
      <t xml:space="preserve">Lebensversicherung Total 2009
</t>
    </r>
    <r>
      <rPr>
        <b/>
        <i/>
        <sz val="12"/>
        <rFont val="Arial"/>
        <family val="2"/>
      </rPr>
      <t>Assurance vie total  2009</t>
    </r>
  </si>
  <si>
    <r>
      <t xml:space="preserve">Lebensversicherung Total 2008
</t>
    </r>
    <r>
      <rPr>
        <b/>
        <i/>
        <sz val="12"/>
        <rFont val="Arial"/>
        <family val="2"/>
      </rPr>
      <t>Assurance vie total  2008</t>
    </r>
  </si>
  <si>
    <r>
      <t xml:space="preserve">Lebensversicherung Total 2007
</t>
    </r>
    <r>
      <rPr>
        <b/>
        <i/>
        <sz val="12"/>
        <rFont val="Arial"/>
        <family val="2"/>
      </rPr>
      <t>Assurance vie total  2007</t>
    </r>
  </si>
  <si>
    <r>
      <t xml:space="preserve">Lebensversicherung Total 2006
</t>
    </r>
    <r>
      <rPr>
        <b/>
        <i/>
        <sz val="12"/>
        <rFont val="Arial"/>
        <family val="2"/>
      </rPr>
      <t>Assurance vie total  2006</t>
    </r>
  </si>
  <si>
    <r>
      <t xml:space="preserve">Lebensversicherung Total 2005
</t>
    </r>
    <r>
      <rPr>
        <b/>
        <i/>
        <sz val="12"/>
        <rFont val="Arial"/>
        <family val="2"/>
      </rPr>
      <t>Assurance vie  2005</t>
    </r>
  </si>
  <si>
    <r>
      <t xml:space="preserve">Lebensversicherung Total 2004
</t>
    </r>
    <r>
      <rPr>
        <b/>
        <i/>
        <sz val="12"/>
        <rFont val="Arial"/>
        <family val="2"/>
      </rPr>
      <t>Assurance vie total  2004</t>
    </r>
  </si>
  <si>
    <r>
      <t xml:space="preserve">Lebensversicherung Total 2003
Assurance vie total </t>
    </r>
    <r>
      <rPr>
        <b/>
        <i/>
        <sz val="12"/>
        <rFont val="Arial"/>
        <family val="2"/>
      </rPr>
      <t xml:space="preserve"> 2003</t>
    </r>
  </si>
  <si>
    <r>
      <t xml:space="preserve">Lebensversicherung Total 2002
</t>
    </r>
    <r>
      <rPr>
        <b/>
        <i/>
        <sz val="12"/>
        <rFont val="Arial"/>
        <family val="2"/>
      </rPr>
      <t>Assurance vie total  2002</t>
    </r>
  </si>
  <si>
    <r>
      <t xml:space="preserve">Lebensversicherung Total 2001
</t>
    </r>
    <r>
      <rPr>
        <b/>
        <i/>
        <sz val="12"/>
        <rFont val="Arial"/>
        <family val="2"/>
      </rPr>
      <t>Assurance vie total  2001</t>
    </r>
  </si>
  <si>
    <r>
      <t xml:space="preserve">Gebuchte Brutto Prämien
in CHF 
</t>
    </r>
    <r>
      <rPr>
        <b/>
        <i/>
        <sz val="10"/>
        <rFont val="Arial"/>
        <family val="2"/>
      </rPr>
      <t>Primes émises en CHF</t>
    </r>
  </si>
  <si>
    <r>
      <t xml:space="preserve">Marktanteil in der CH  
</t>
    </r>
    <r>
      <rPr>
        <b/>
        <i/>
        <sz val="10"/>
        <rFont val="Arial"/>
        <family val="2"/>
      </rPr>
      <t>Part du marché 
en Suisse</t>
    </r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</si>
  <si>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</si>
  <si>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r>
      <t xml:space="preserve">Wiederkehrende Prämien
</t>
    </r>
    <r>
      <rPr>
        <i/>
        <sz val="10"/>
        <rFont val="Arial"/>
        <family val="2"/>
      </rPr>
      <t>Primes périodiques</t>
    </r>
  </si>
  <si>
    <r>
      <t xml:space="preserve">Einmalprämien
</t>
    </r>
    <r>
      <rPr>
        <i/>
        <sz val="10"/>
        <rFont val="Arial"/>
        <family val="2"/>
      </rPr>
      <t>Primes uniques</t>
    </r>
  </si>
  <si>
    <t>Total</t>
  </si>
  <si>
    <t>Wiederkehrende Prämien
Primes périodiques</t>
  </si>
  <si>
    <t>Einmalprämien
Primes uniques</t>
  </si>
  <si>
    <t>Swiss Life AG</t>
  </si>
  <si>
    <t>AXA Leben AG</t>
  </si>
  <si>
    <t>Swiss Life</t>
  </si>
  <si>
    <t>Winterthur Leben</t>
  </si>
  <si>
    <t>Helvetia Schweizerische Lebensversicherungsgesellschaft AG</t>
  </si>
  <si>
    <t>AXA Winterthur Leben</t>
  </si>
  <si>
    <t>Basler Leben AG</t>
  </si>
  <si>
    <t>Basler Lebensversicherungs-Gesellschaft</t>
  </si>
  <si>
    <t>Basler Leben</t>
  </si>
  <si>
    <t>Zürich Leben</t>
  </si>
  <si>
    <t>Helvetia Schweizerische Lebensversicherungsgesellschaft</t>
  </si>
  <si>
    <t>Helvetia Leben</t>
  </si>
  <si>
    <t>Allianz Suisse Lebensversicherungs-Gesellschaft AG</t>
  </si>
  <si>
    <t>Zürich Lebensversicherungs-Gesellschaft</t>
  </si>
  <si>
    <t>Patria</t>
  </si>
  <si>
    <t>Zürich Lebensversicherungs-Gesellschaft AG</t>
  </si>
  <si>
    <t>Allianz Suisse Leben</t>
  </si>
  <si>
    <t>UBS Life</t>
  </si>
  <si>
    <t>Generali Personenversicherungen</t>
  </si>
  <si>
    <t>Generali Personenversicherungen AG</t>
  </si>
  <si>
    <t>Lombard International Assurance S.A., Luxembourg (Luxembourg), Zweigniederlassung Zürich</t>
  </si>
  <si>
    <t>Generali Schweiz Personenvers.</t>
  </si>
  <si>
    <t>Generali Personenvers.</t>
  </si>
  <si>
    <t>Suisse Vie</t>
  </si>
  <si>
    <t>Providentia</t>
  </si>
  <si>
    <t>Pax, Schweizerische Lebensversicherungs-Gesellschaft AG</t>
  </si>
  <si>
    <t>Schweizerische Mobiliar Lebensversicherungs-Gesellschaft AG</t>
  </si>
  <si>
    <t>Pax, Schweizerische Lebensversicherungs-Gesellschaft</t>
  </si>
  <si>
    <t>Pax</t>
  </si>
  <si>
    <t>Genevoise Vie</t>
  </si>
  <si>
    <t>Elvia Leben</t>
  </si>
  <si>
    <t>Mobilière Suisse Société d'assurances sur la vie SA</t>
  </si>
  <si>
    <t>Schweizerische Mobiliar Lebensversicherungs-Gesellschaft</t>
  </si>
  <si>
    <t>Die Mobiliar Leben</t>
  </si>
  <si>
    <t>Mobiliar Leben</t>
  </si>
  <si>
    <t>VAUDOISE VIE, Compagnie d'Assurances SA</t>
  </si>
  <si>
    <t>Vaudoise Vie, Compagnie d'assurances SA</t>
  </si>
  <si>
    <t>Schweizerische National Leben AG</t>
  </si>
  <si>
    <t>Nationale Suisse Leben</t>
  </si>
  <si>
    <t>Schweiz. National Leben</t>
  </si>
  <si>
    <t>Vaudoise Vie</t>
  </si>
  <si>
    <t>Groupe Mutuel Vie GMV SA</t>
  </si>
  <si>
    <t>Skandia Leben AG</t>
  </si>
  <si>
    <t>Lombard International Assurance SA, Sennigerberg (L)</t>
  </si>
  <si>
    <t>Vaudoise Vie SA</t>
  </si>
  <si>
    <t>Versicherung der Schweizer Ärzte Genossenschaft</t>
  </si>
  <si>
    <t>Lombard International</t>
  </si>
  <si>
    <t>AXA Vie</t>
  </si>
  <si>
    <t>Berner Leben</t>
  </si>
  <si>
    <t>Utmost Worldwide Limited, St Peter Port, Zweigniederlassung Schweiz, Adliswil</t>
  </si>
  <si>
    <t>CONCORDIA Versicherungen AG</t>
  </si>
  <si>
    <t>Forces Vives - Compagnie d'assurances sur la vie</t>
  </si>
  <si>
    <t>UBS Life AG</t>
  </si>
  <si>
    <t>Skandia Leben</t>
  </si>
  <si>
    <t>Zenith Vie</t>
  </si>
  <si>
    <t>Coop Leben</t>
  </si>
  <si>
    <t>Palladio Versicherungen AG</t>
  </si>
  <si>
    <t>Phenix, Compagnie d'assurances sur la vie SA</t>
  </si>
  <si>
    <t>Forces Vives</t>
  </si>
  <si>
    <t>Ärzteversicherung</t>
  </si>
  <si>
    <t>-</t>
  </si>
  <si>
    <t>IMPERIO ASSURANCES ET CAPITALISATION SA, à Levallois Perret, succursale de Lausanne</t>
  </si>
  <si>
    <t>KPT Versicherungen AG</t>
  </si>
  <si>
    <t>AIG Life Insurance Company (Switzerland) Ltd.</t>
  </si>
  <si>
    <t>Zenith Vie SA, Compagnie d'assurance sur la vie</t>
  </si>
  <si>
    <t>Forces Vives - Compagnie d'assurances sur la vie SA</t>
  </si>
  <si>
    <t>Allianz Leben</t>
  </si>
  <si>
    <t>AIG LIFE INSURANCE COMPANY (SWITZERLAND) LTD</t>
  </si>
  <si>
    <t>Concordia Versicherungen AG</t>
  </si>
  <si>
    <t>Phenix Vie</t>
  </si>
  <si>
    <t>SEV Versicherungen Genossenschaft</t>
  </si>
  <si>
    <t>Phenix Compagnie d'assurances sur la vie</t>
  </si>
  <si>
    <t>Groupe Mutuel Vie</t>
  </si>
  <si>
    <t>Cardif Assurance Vie, Paris, Succursale de Zurich</t>
  </si>
  <si>
    <t>Zenith Compagnie d'assurances sur la vie</t>
  </si>
  <si>
    <t>Financial Assurance Company Limited, London, Zweigniederlassung Zürich</t>
  </si>
  <si>
    <t>CONVIA Lebensversicherung AG</t>
  </si>
  <si>
    <t>SEV Versicherungen</t>
  </si>
  <si>
    <t>National Leben</t>
  </si>
  <si>
    <t>Übrige</t>
  </si>
  <si>
    <t>ProVAG Versicherungen AG</t>
  </si>
  <si>
    <t>AIG Life</t>
  </si>
  <si>
    <t>AIG Life Insurance Company (Switzerland) Ltd</t>
  </si>
  <si>
    <t>Convia Lebensversicherungs-Gesellschaft</t>
  </si>
  <si>
    <t>Convia</t>
  </si>
  <si>
    <t>Financial Assurance Vie</t>
  </si>
  <si>
    <t>Imperio-Assurances et Capitalisation SA, à Paris, succursale de Lausanne</t>
  </si>
  <si>
    <t>Cardif Assurances Vie</t>
  </si>
  <si>
    <t>Cardif Leben</t>
  </si>
  <si>
    <t>Império</t>
  </si>
  <si>
    <t>Império-Assurances et Capitalisation  S.A.</t>
  </si>
  <si>
    <t>Malbun Insurance SA</t>
  </si>
  <si>
    <r>
      <t xml:space="preserve">Lebensversicherung Total 2020
</t>
    </r>
    <r>
      <rPr>
        <b/>
        <i/>
        <sz val="12"/>
        <rFont val="Arial"/>
        <family val="2"/>
      </rPr>
      <t>Assurance vie total 2020</t>
    </r>
  </si>
  <si>
    <r>
      <t xml:space="preserve">Lebensversicherung Total 2021
</t>
    </r>
    <r>
      <rPr>
        <b/>
        <i/>
        <sz val="12"/>
        <rFont val="Arial"/>
        <family val="2"/>
      </rPr>
      <t>Assurance vie total 2021</t>
    </r>
  </si>
  <si>
    <t>YOUPLUS Assurance SCHWEIZ AG</t>
  </si>
  <si>
    <t>Império Assurances et Capitalisation SA, à Levallois Perret, succursale de Lausanne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</si>
</sst>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6D6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C5CAD"/>
      </left>
      <right style="medium">
        <color rgb="FF5C5CAD"/>
      </right>
      <top/>
      <bottom/>
      <diagonal/>
    </border>
    <border>
      <left/>
      <right style="medium">
        <color rgb="FF5C5CAD"/>
      </right>
      <top/>
      <bottom/>
      <diagonal/>
    </border>
    <border>
      <left/>
      <right style="medium">
        <color rgb="FF5C5CAD"/>
      </right>
      <top style="thin">
        <color indexed="64"/>
      </top>
      <bottom/>
      <diagonal/>
    </border>
    <border>
      <left style="medium">
        <color theme="7"/>
      </left>
      <right style="medium">
        <color theme="7"/>
      </right>
      <top style="thin">
        <color indexed="64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indent="1"/>
    </xf>
    <xf numFmtId="3" fontId="6" fillId="0" borderId="2" xfId="0" applyNumberFormat="1" applyFont="1" applyBorder="1" applyAlignment="1">
      <alignment horizontal="right" vertical="center" indent="1"/>
    </xf>
    <xf numFmtId="3" fontId="6" fillId="0" borderId="0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 wrapText="1"/>
    </xf>
    <xf numFmtId="3" fontId="6" fillId="0" borderId="2" xfId="0" applyNumberFormat="1" applyFont="1" applyBorder="1" applyAlignment="1">
      <alignment horizontal="right" vertical="center" indent="2"/>
    </xf>
    <xf numFmtId="0" fontId="1" fillId="0" borderId="1" xfId="0" applyFont="1" applyBorder="1"/>
    <xf numFmtId="4" fontId="6" fillId="0" borderId="2" xfId="0" applyNumberFormat="1" applyFont="1" applyBorder="1" applyAlignment="1">
      <alignment horizontal="righ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Fill="1" applyBorder="1"/>
    <xf numFmtId="0" fontId="1" fillId="0" borderId="3" xfId="0" applyFont="1" applyFill="1" applyBorder="1"/>
    <xf numFmtId="3" fontId="1" fillId="0" borderId="0" xfId="0" applyNumberFormat="1" applyFont="1" applyBorder="1" applyAlignment="1">
      <alignment horizontal="right" vertical="center" indent="2"/>
    </xf>
    <xf numFmtId="10" fontId="1" fillId="5" borderId="11" xfId="2" applyNumberFormat="1" applyFont="1" applyFill="1" applyBorder="1" applyAlignment="1">
      <alignment horizontal="center"/>
    </xf>
    <xf numFmtId="10" fontId="1" fillId="5" borderId="7" xfId="2" applyNumberFormat="1" applyFont="1" applyFill="1" applyBorder="1" applyAlignment="1">
      <alignment horizontal="center"/>
    </xf>
    <xf numFmtId="10" fontId="1" fillId="4" borderId="7" xfId="2" applyNumberFormat="1" applyFont="1" applyFill="1" applyBorder="1" applyAlignment="1">
      <alignment horizontal="center"/>
    </xf>
    <xf numFmtId="10" fontId="1" fillId="4" borderId="7" xfId="0" applyNumberFormat="1" applyFont="1" applyFill="1" applyBorder="1" applyAlignment="1">
      <alignment horizontal="center"/>
    </xf>
    <xf numFmtId="10" fontId="1" fillId="3" borderId="7" xfId="0" applyNumberFormat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right" indent="1"/>
    </xf>
    <xf numFmtId="0" fontId="1" fillId="0" borderId="1" xfId="0" applyFont="1" applyBorder="1" applyAlignment="1">
      <alignment horizontal="left" vertical="center"/>
    </xf>
    <xf numFmtId="164" fontId="1" fillId="0" borderId="0" xfId="1" applyNumberFormat="1" applyFont="1" applyBorder="1" applyAlignment="1">
      <alignment horizontal="right" vertical="center" indent="1"/>
    </xf>
    <xf numFmtId="3" fontId="1" fillId="0" borderId="0" xfId="0" applyNumberFormat="1" applyFont="1"/>
    <xf numFmtId="10" fontId="1" fillId="0" borderId="2" xfId="0" applyNumberFormat="1" applyFont="1" applyBorder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/>
    <xf numFmtId="0" fontId="1" fillId="0" borderId="0" xfId="0" applyFont="1" applyAlignment="1">
      <alignment horizontal="left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9" xfId="0" applyBorder="1" applyAlignment="1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</cellXfs>
  <cellStyles count="4">
    <cellStyle name="Komma" xfId="1" builtinId="3"/>
    <cellStyle name="Normal" xfId="3" xr:uid="{838FAB27-BCDD-4E25-9298-C8309B44DCF5}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V50"/>
  <sheetViews>
    <sheetView tabSelected="1" zoomScaleNormal="100" workbookViewId="0">
      <selection activeCell="F9" sqref="F9"/>
    </sheetView>
  </sheetViews>
  <sheetFormatPr baseColWidth="10" defaultColWidth="11.42578125" defaultRowHeight="12.75"/>
  <cols>
    <col min="1" max="1" width="1.7109375" style="2" customWidth="1"/>
    <col min="2" max="2" width="39.7109375" style="2" customWidth="1"/>
    <col min="3" max="5" width="22.7109375" style="2" customWidth="1"/>
    <col min="6" max="6" width="15.7109375" style="2" customWidth="1"/>
    <col min="7" max="7" width="1.7109375" style="2" customWidth="1"/>
    <col min="8" max="8" width="39.7109375" style="2" customWidth="1"/>
    <col min="9" max="10" width="22.7109375" style="2" hidden="1" customWidth="1"/>
    <col min="11" max="11" width="22.7109375" style="2" customWidth="1"/>
    <col min="12" max="12" width="15.7109375" style="2" customWidth="1"/>
    <col min="13" max="13" width="1.7109375" style="2" customWidth="1"/>
    <col min="14" max="14" width="39.7109375" style="2" customWidth="1"/>
    <col min="15" max="16" width="22.7109375" style="2" hidden="1" customWidth="1"/>
    <col min="17" max="17" width="22.7109375" style="2" customWidth="1"/>
    <col min="18" max="18" width="15.7109375" style="2" customWidth="1"/>
    <col min="19" max="19" width="1.7109375" style="2" customWidth="1"/>
    <col min="20" max="20" width="39.7109375" style="2" customWidth="1"/>
    <col min="21" max="22" width="22.7109375" style="2" hidden="1" customWidth="1"/>
    <col min="23" max="23" width="22.7109375" style="2" customWidth="1"/>
    <col min="24" max="24" width="15.7109375" style="2" customWidth="1"/>
    <col min="25" max="25" width="1.7109375" style="2" customWidth="1"/>
    <col min="26" max="26" width="39.7109375" style="2" customWidth="1"/>
    <col min="27" max="29" width="22.7109375" style="2" customWidth="1"/>
    <col min="30" max="30" width="15.7109375" style="2" customWidth="1"/>
    <col min="31" max="31" width="1.7109375" style="2" customWidth="1"/>
    <col min="32" max="32" width="39.7109375" style="2" customWidth="1"/>
    <col min="33" max="35" width="22.7109375" style="2" customWidth="1"/>
    <col min="36" max="36" width="15.7109375" style="2" customWidth="1"/>
    <col min="37" max="37" width="1.7109375" style="2" customWidth="1"/>
    <col min="38" max="38" width="39.7109375" style="2" customWidth="1"/>
    <col min="39" max="41" width="22.7109375" style="2" customWidth="1"/>
    <col min="42" max="42" width="15.7109375" style="2" customWidth="1"/>
    <col min="43" max="43" width="1.7109375" style="2" customWidth="1"/>
    <col min="44" max="44" width="39.7109375" style="2" customWidth="1"/>
    <col min="45" max="47" width="22.7109375" style="2" customWidth="1"/>
    <col min="48" max="48" width="15.7109375" style="2" customWidth="1"/>
    <col min="49" max="49" width="1.7109375" style="2" customWidth="1"/>
    <col min="50" max="50" width="39.7109375" style="2" customWidth="1"/>
    <col min="51" max="53" width="22.7109375" style="2" customWidth="1"/>
    <col min="54" max="54" width="15.7109375" style="2" customWidth="1"/>
    <col min="55" max="55" width="1.7109375" style="2" customWidth="1"/>
    <col min="56" max="56" width="39.7109375" style="2" customWidth="1"/>
    <col min="57" max="59" width="22.7109375" style="2" customWidth="1"/>
    <col min="60" max="60" width="15.7109375" style="2" customWidth="1"/>
    <col min="61" max="61" width="1.7109375" style="2" customWidth="1"/>
    <col min="62" max="62" width="39.7109375" style="2" customWidth="1"/>
    <col min="63" max="65" width="22.7109375" style="2" customWidth="1"/>
    <col min="66" max="66" width="15.7109375" style="2" customWidth="1"/>
    <col min="67" max="67" width="1.7109375" style="2" customWidth="1"/>
    <col min="68" max="68" width="39.7109375" style="2" customWidth="1"/>
    <col min="69" max="71" width="22.7109375" style="2" customWidth="1"/>
    <col min="72" max="72" width="15.7109375" style="2" customWidth="1"/>
    <col min="73" max="73" width="1.7109375" style="2" customWidth="1"/>
    <col min="74" max="74" width="39.7109375" style="2" customWidth="1"/>
    <col min="75" max="77" width="22.7109375" style="2" customWidth="1"/>
    <col min="78" max="78" width="15.7109375" style="2" customWidth="1"/>
    <col min="79" max="79" width="1.7109375" style="2" customWidth="1"/>
    <col min="80" max="80" width="39.7109375" style="2" customWidth="1"/>
    <col min="81" max="83" width="22.7109375" style="2" customWidth="1"/>
    <col min="84" max="84" width="15.7109375" style="2" customWidth="1"/>
    <col min="85" max="85" width="1.7109375" style="2" customWidth="1"/>
    <col min="86" max="86" width="39.7109375" style="2" customWidth="1"/>
    <col min="87" max="89" width="22.7109375" style="2" customWidth="1"/>
    <col min="90" max="90" width="15.7109375" style="2" customWidth="1"/>
    <col min="91" max="91" width="1.7109375" style="2" customWidth="1"/>
    <col min="92" max="92" width="39.7109375" style="2" customWidth="1"/>
    <col min="93" max="95" width="22.7109375" style="2" customWidth="1"/>
    <col min="96" max="96" width="15.7109375" style="2" customWidth="1"/>
    <col min="97" max="97" width="1.7109375" style="2" customWidth="1"/>
    <col min="98" max="98" width="39.7109375" style="2" customWidth="1"/>
    <col min="99" max="101" width="22.7109375" style="2" customWidth="1"/>
    <col min="102" max="102" width="15.7109375" style="2" customWidth="1"/>
    <col min="103" max="103" width="1.7109375" style="2" customWidth="1"/>
    <col min="104" max="104" width="39.7109375" style="2" customWidth="1"/>
    <col min="105" max="107" width="22.7109375" style="2" customWidth="1"/>
    <col min="108" max="108" width="15.7109375" style="2" customWidth="1"/>
    <col min="109" max="109" width="1.7109375" style="2" customWidth="1"/>
    <col min="110" max="110" width="39.7109375" style="2" customWidth="1"/>
    <col min="111" max="113" width="22.7109375" style="2" customWidth="1"/>
    <col min="114" max="114" width="15.7109375" style="2" customWidth="1"/>
    <col min="115" max="115" width="1.7109375" style="2" customWidth="1"/>
    <col min="116" max="116" width="11.42578125" style="2"/>
    <col min="117" max="117" width="39.7109375" style="2" customWidth="1"/>
    <col min="118" max="119" width="22.7109375" style="2" customWidth="1"/>
    <col min="120" max="120" width="15.7109375" style="2" customWidth="1"/>
    <col min="121" max="121" width="1.7109375" style="2" customWidth="1"/>
    <col min="122" max="122" width="10.85546875" style="2" customWidth="1"/>
    <col min="123" max="123" width="39.7109375" style="2" customWidth="1"/>
    <col min="124" max="125" width="22.7109375" style="2" customWidth="1"/>
    <col min="126" max="126" width="15.7109375" style="2" customWidth="1"/>
    <col min="127" max="16384" width="11.42578125" style="2"/>
  </cols>
  <sheetData>
    <row r="1" spans="2:126" s="1" customFormat="1" ht="55.5" customHeight="1">
      <c r="B1" s="37" t="s">
        <v>0</v>
      </c>
      <c r="C1" s="37"/>
      <c r="D1" s="37"/>
      <c r="E1" s="37"/>
      <c r="F1" s="37"/>
      <c r="H1" s="37" t="s">
        <v>0</v>
      </c>
      <c r="I1" s="37"/>
      <c r="J1" s="37"/>
      <c r="K1" s="37"/>
      <c r="L1" s="37"/>
      <c r="N1" s="37" t="s">
        <v>0</v>
      </c>
      <c r="O1" s="37"/>
      <c r="P1" s="37"/>
      <c r="Q1" s="37"/>
      <c r="R1" s="37"/>
      <c r="S1" s="20"/>
      <c r="T1" s="37" t="s">
        <v>0</v>
      </c>
      <c r="U1" s="37"/>
      <c r="V1" s="37"/>
      <c r="W1" s="37"/>
      <c r="X1" s="37"/>
      <c r="Y1" s="20"/>
      <c r="Z1" s="37" t="s">
        <v>0</v>
      </c>
      <c r="AA1" s="37"/>
      <c r="AB1" s="37"/>
      <c r="AC1" s="37"/>
      <c r="AD1" s="37"/>
      <c r="AE1" s="20"/>
      <c r="AF1" s="37" t="s">
        <v>0</v>
      </c>
      <c r="AG1" s="37"/>
      <c r="AH1" s="37"/>
      <c r="AI1" s="37"/>
      <c r="AJ1" s="37"/>
      <c r="AK1" s="20"/>
      <c r="AL1" s="37" t="s">
        <v>0</v>
      </c>
      <c r="AM1" s="37"/>
      <c r="AN1" s="37"/>
      <c r="AO1" s="37"/>
      <c r="AP1" s="37"/>
      <c r="AQ1" s="20"/>
      <c r="AR1" s="37" t="s">
        <v>1</v>
      </c>
      <c r="AS1" s="37"/>
      <c r="AT1" s="37"/>
      <c r="AU1" s="37"/>
      <c r="AV1" s="37"/>
      <c r="AW1" s="20"/>
      <c r="AX1" s="37" t="s">
        <v>0</v>
      </c>
      <c r="AY1" s="37"/>
      <c r="AZ1" s="37"/>
      <c r="BA1" s="37"/>
      <c r="BB1" s="37"/>
      <c r="BC1" s="20"/>
      <c r="BD1" s="37" t="s">
        <v>0</v>
      </c>
      <c r="BE1" s="37"/>
      <c r="BF1" s="37"/>
      <c r="BG1" s="37"/>
      <c r="BH1" s="37"/>
      <c r="BI1" s="20"/>
      <c r="BJ1" s="37" t="s">
        <v>0</v>
      </c>
      <c r="BK1" s="37"/>
      <c r="BL1" s="37"/>
      <c r="BM1" s="37"/>
      <c r="BN1" s="37"/>
      <c r="BO1" s="20"/>
      <c r="BP1" s="37" t="s">
        <v>0</v>
      </c>
      <c r="BQ1" s="37"/>
      <c r="BR1" s="37"/>
      <c r="BS1" s="37"/>
      <c r="BT1" s="37"/>
      <c r="BU1" s="9"/>
      <c r="BV1" s="37" t="s">
        <v>0</v>
      </c>
      <c r="BW1" s="37"/>
      <c r="BX1" s="37"/>
      <c r="BY1" s="37"/>
      <c r="BZ1" s="37"/>
      <c r="CA1" s="9"/>
      <c r="CB1" s="37" t="s">
        <v>0</v>
      </c>
      <c r="CC1" s="37"/>
      <c r="CD1" s="37"/>
      <c r="CE1" s="37"/>
      <c r="CF1" s="37"/>
      <c r="CG1" s="9"/>
      <c r="CH1" s="37" t="s">
        <v>0</v>
      </c>
      <c r="CI1" s="37"/>
      <c r="CJ1" s="37"/>
      <c r="CK1" s="37"/>
      <c r="CL1" s="37"/>
      <c r="CM1" s="9"/>
      <c r="CN1" s="37" t="s">
        <v>0</v>
      </c>
      <c r="CO1" s="37"/>
      <c r="CP1" s="37"/>
      <c r="CQ1" s="37"/>
      <c r="CR1" s="37"/>
      <c r="CS1" s="20"/>
      <c r="CT1" s="37" t="s">
        <v>0</v>
      </c>
      <c r="CU1" s="37"/>
      <c r="CV1" s="37"/>
      <c r="CW1" s="37"/>
      <c r="CX1" s="37"/>
      <c r="CY1" s="20"/>
      <c r="CZ1" s="37" t="s">
        <v>0</v>
      </c>
      <c r="DA1" s="37"/>
      <c r="DB1" s="37"/>
      <c r="DC1" s="37"/>
      <c r="DD1" s="37"/>
      <c r="DE1" s="20"/>
      <c r="DF1" s="37" t="s">
        <v>0</v>
      </c>
      <c r="DG1" s="37"/>
      <c r="DH1" s="37"/>
      <c r="DI1" s="37"/>
      <c r="DJ1" s="37"/>
      <c r="DK1" s="20"/>
      <c r="DL1" s="37" t="s">
        <v>0</v>
      </c>
      <c r="DM1" s="37"/>
      <c r="DN1" s="37"/>
      <c r="DO1" s="37"/>
      <c r="DP1" s="37"/>
      <c r="DQ1" s="20"/>
      <c r="DR1" s="37" t="s">
        <v>0</v>
      </c>
      <c r="DS1" s="37"/>
      <c r="DT1" s="37"/>
      <c r="DU1" s="37"/>
      <c r="DV1" s="37"/>
    </row>
    <row r="3" spans="2:126" ht="41.25" customHeight="1">
      <c r="B3" s="38" t="s">
        <v>122</v>
      </c>
      <c r="C3" s="39"/>
      <c r="D3" s="39"/>
      <c r="E3" s="39"/>
      <c r="F3" s="40"/>
      <c r="H3" s="38" t="s">
        <v>121</v>
      </c>
      <c r="I3" s="39"/>
      <c r="J3" s="39"/>
      <c r="K3" s="39"/>
      <c r="L3" s="40"/>
      <c r="N3" s="38" t="s">
        <v>2</v>
      </c>
      <c r="O3" s="39"/>
      <c r="P3" s="39"/>
      <c r="Q3" s="39"/>
      <c r="R3" s="40"/>
      <c r="S3" s="21"/>
      <c r="T3" s="38" t="s">
        <v>3</v>
      </c>
      <c r="U3" s="39"/>
      <c r="V3" s="39"/>
      <c r="W3" s="39"/>
      <c r="X3" s="40"/>
      <c r="Y3" s="21"/>
      <c r="Z3" s="38" t="s">
        <v>4</v>
      </c>
      <c r="AA3" s="39"/>
      <c r="AB3" s="39"/>
      <c r="AC3" s="39"/>
      <c r="AD3" s="40"/>
      <c r="AE3" s="21"/>
      <c r="AF3" s="38" t="s">
        <v>5</v>
      </c>
      <c r="AG3" s="39"/>
      <c r="AH3" s="39"/>
      <c r="AI3" s="39"/>
      <c r="AJ3" s="40"/>
      <c r="AK3" s="21"/>
      <c r="AL3" s="38" t="s">
        <v>6</v>
      </c>
      <c r="AM3" s="39"/>
      <c r="AN3" s="39"/>
      <c r="AO3" s="39"/>
      <c r="AP3" s="40"/>
      <c r="AQ3" s="21"/>
      <c r="AR3" s="38" t="s">
        <v>7</v>
      </c>
      <c r="AS3" s="39"/>
      <c r="AT3" s="39"/>
      <c r="AU3" s="39"/>
      <c r="AV3" s="40"/>
      <c r="AW3" s="21"/>
      <c r="AX3" s="38" t="s">
        <v>8</v>
      </c>
      <c r="AY3" s="39"/>
      <c r="AZ3" s="39"/>
      <c r="BA3" s="39"/>
      <c r="BB3" s="40"/>
      <c r="BC3" s="21"/>
      <c r="BD3" s="38" t="s">
        <v>9</v>
      </c>
      <c r="BE3" s="39"/>
      <c r="BF3" s="39"/>
      <c r="BG3" s="39"/>
      <c r="BH3" s="40"/>
      <c r="BI3" s="21"/>
      <c r="BJ3" s="38" t="s">
        <v>10</v>
      </c>
      <c r="BK3" s="39"/>
      <c r="BL3" s="39"/>
      <c r="BM3" s="39"/>
      <c r="BN3" s="40"/>
      <c r="BO3" s="21"/>
      <c r="BP3" s="38" t="s">
        <v>11</v>
      </c>
      <c r="BQ3" s="39"/>
      <c r="BR3" s="39"/>
      <c r="BS3" s="39"/>
      <c r="BT3" s="40"/>
      <c r="BU3" s="21"/>
      <c r="BV3" s="38" t="s">
        <v>12</v>
      </c>
      <c r="BW3" s="39"/>
      <c r="BX3" s="39"/>
      <c r="BY3" s="39"/>
      <c r="BZ3" s="40"/>
      <c r="CA3" s="21"/>
      <c r="CB3" s="38" t="s">
        <v>13</v>
      </c>
      <c r="CC3" s="39"/>
      <c r="CD3" s="39"/>
      <c r="CE3" s="44"/>
      <c r="CF3" s="45"/>
      <c r="CG3" s="21"/>
      <c r="CH3" s="38" t="s">
        <v>14</v>
      </c>
      <c r="CI3" s="39"/>
      <c r="CJ3" s="39"/>
      <c r="CK3" s="44"/>
      <c r="CL3" s="45"/>
      <c r="CM3" s="21"/>
      <c r="CN3" s="38" t="s">
        <v>15</v>
      </c>
      <c r="CO3" s="39"/>
      <c r="CP3" s="39"/>
      <c r="CQ3" s="44"/>
      <c r="CR3" s="45"/>
      <c r="CS3" s="21"/>
      <c r="CT3" s="38" t="s">
        <v>16</v>
      </c>
      <c r="CU3" s="39"/>
      <c r="CV3" s="39"/>
      <c r="CW3" s="44"/>
      <c r="CX3" s="45"/>
      <c r="CY3" s="21"/>
      <c r="CZ3" s="38" t="s">
        <v>17</v>
      </c>
      <c r="DA3" s="39"/>
      <c r="DB3" s="39"/>
      <c r="DC3" s="44"/>
      <c r="DD3" s="45"/>
      <c r="DE3" s="21"/>
      <c r="DF3" s="38" t="s">
        <v>18</v>
      </c>
      <c r="DG3" s="39"/>
      <c r="DH3" s="39"/>
      <c r="DI3" s="44"/>
      <c r="DJ3" s="45"/>
      <c r="DK3" s="21"/>
      <c r="DL3" s="38" t="s">
        <v>19</v>
      </c>
      <c r="DM3" s="39"/>
      <c r="DN3" s="39"/>
      <c r="DO3" s="44"/>
      <c r="DP3" s="45"/>
      <c r="DQ3" s="21"/>
      <c r="DR3" s="38" t="s">
        <v>20</v>
      </c>
      <c r="DS3" s="39"/>
      <c r="DT3" s="39"/>
      <c r="DU3" s="44"/>
      <c r="DV3" s="45"/>
    </row>
    <row r="4" spans="2:126" ht="51" customHeight="1">
      <c r="B4" s="22"/>
      <c r="C4" s="41" t="s">
        <v>21</v>
      </c>
      <c r="D4" s="41"/>
      <c r="E4" s="41"/>
      <c r="F4" s="17" t="s">
        <v>22</v>
      </c>
      <c r="H4" s="22"/>
      <c r="I4" s="41" t="s">
        <v>21</v>
      </c>
      <c r="J4" s="41"/>
      <c r="K4" s="41"/>
      <c r="L4" s="17" t="s">
        <v>22</v>
      </c>
      <c r="N4" s="22"/>
      <c r="O4" s="41" t="s">
        <v>21</v>
      </c>
      <c r="P4" s="41"/>
      <c r="Q4" s="41"/>
      <c r="R4" s="17" t="s">
        <v>22</v>
      </c>
      <c r="S4" s="21"/>
      <c r="T4" s="22"/>
      <c r="U4" s="41" t="s">
        <v>21</v>
      </c>
      <c r="V4" s="41"/>
      <c r="W4" s="41"/>
      <c r="X4" s="17" t="s">
        <v>22</v>
      </c>
      <c r="Y4" s="21"/>
      <c r="Z4" s="22"/>
      <c r="AA4" s="41" t="s">
        <v>21</v>
      </c>
      <c r="AB4" s="41"/>
      <c r="AC4" s="41"/>
      <c r="AD4" s="17" t="s">
        <v>22</v>
      </c>
      <c r="AE4" s="21"/>
      <c r="AF4" s="22"/>
      <c r="AG4" s="41" t="s">
        <v>21</v>
      </c>
      <c r="AH4" s="41"/>
      <c r="AI4" s="46"/>
      <c r="AJ4" s="16" t="s">
        <v>22</v>
      </c>
      <c r="AK4" s="21"/>
      <c r="AL4" s="22"/>
      <c r="AM4" s="41" t="s">
        <v>21</v>
      </c>
      <c r="AN4" s="41"/>
      <c r="AO4" s="46"/>
      <c r="AP4" s="15" t="s">
        <v>22</v>
      </c>
      <c r="AQ4" s="21"/>
      <c r="AR4" s="22"/>
      <c r="AS4" s="41" t="s">
        <v>21</v>
      </c>
      <c r="AT4" s="41"/>
      <c r="AU4" s="46"/>
      <c r="AV4" s="15" t="s">
        <v>22</v>
      </c>
      <c r="AW4" s="21"/>
      <c r="AX4" s="22"/>
      <c r="AY4" s="41" t="s">
        <v>21</v>
      </c>
      <c r="AZ4" s="41"/>
      <c r="BA4" s="46"/>
      <c r="BB4" s="15" t="s">
        <v>22</v>
      </c>
      <c r="BC4" s="21"/>
      <c r="BD4" s="22"/>
      <c r="BE4" s="41" t="s">
        <v>21</v>
      </c>
      <c r="BF4" s="41"/>
      <c r="BG4" s="46"/>
      <c r="BH4" s="15" t="s">
        <v>22</v>
      </c>
      <c r="BI4" s="21"/>
      <c r="BJ4" s="22"/>
      <c r="BK4" s="41" t="s">
        <v>21</v>
      </c>
      <c r="BL4" s="41"/>
      <c r="BM4" s="46"/>
      <c r="BN4" s="5" t="s">
        <v>22</v>
      </c>
      <c r="BO4" s="21"/>
      <c r="BP4" s="22"/>
      <c r="BQ4" s="41" t="s">
        <v>21</v>
      </c>
      <c r="BR4" s="41"/>
      <c r="BS4" s="46"/>
      <c r="BT4" s="5" t="s">
        <v>22</v>
      </c>
      <c r="BU4" s="21"/>
      <c r="BV4" s="22"/>
      <c r="BW4" s="41" t="s">
        <v>21</v>
      </c>
      <c r="BX4" s="41"/>
      <c r="BY4" s="46"/>
      <c r="BZ4" s="15" t="s">
        <v>22</v>
      </c>
      <c r="CA4" s="21"/>
      <c r="CB4" s="23"/>
      <c r="CC4" s="41" t="s">
        <v>21</v>
      </c>
      <c r="CD4" s="41"/>
      <c r="CE4" s="46"/>
      <c r="CF4" s="15" t="s">
        <v>22</v>
      </c>
      <c r="CG4" s="21"/>
      <c r="CH4" s="23"/>
      <c r="CI4" s="41" t="s">
        <v>23</v>
      </c>
      <c r="CJ4" s="42"/>
      <c r="CK4" s="43"/>
      <c r="CL4" s="15" t="s">
        <v>22</v>
      </c>
      <c r="CM4" s="21"/>
      <c r="CN4" s="22"/>
      <c r="CO4" s="41" t="s">
        <v>23</v>
      </c>
      <c r="CP4" s="42"/>
      <c r="CQ4" s="43"/>
      <c r="CR4" s="15" t="s">
        <v>22</v>
      </c>
      <c r="CS4" s="21"/>
      <c r="CT4" s="22"/>
      <c r="CU4" s="41" t="s">
        <v>23</v>
      </c>
      <c r="CV4" s="42"/>
      <c r="CW4" s="43"/>
      <c r="CX4" s="15" t="s">
        <v>22</v>
      </c>
      <c r="CY4" s="21"/>
      <c r="CZ4" s="22"/>
      <c r="DA4" s="41" t="s">
        <v>23</v>
      </c>
      <c r="DB4" s="42"/>
      <c r="DC4" s="43"/>
      <c r="DD4" s="15" t="s">
        <v>22</v>
      </c>
      <c r="DE4" s="21"/>
      <c r="DF4" s="22"/>
      <c r="DG4" s="41" t="s">
        <v>23</v>
      </c>
      <c r="DH4" s="42"/>
      <c r="DI4" s="43"/>
      <c r="DJ4" s="15" t="s">
        <v>22</v>
      </c>
      <c r="DK4" s="21"/>
      <c r="DL4" s="22"/>
      <c r="DM4" s="41" t="s">
        <v>23</v>
      </c>
      <c r="DN4" s="42"/>
      <c r="DO4" s="43"/>
      <c r="DP4" s="15" t="s">
        <v>22</v>
      </c>
      <c r="DQ4" s="21"/>
      <c r="DR4" s="22"/>
      <c r="DS4" s="41" t="s">
        <v>23</v>
      </c>
      <c r="DT4" s="42"/>
      <c r="DU4" s="43"/>
      <c r="DV4" s="15" t="s">
        <v>22</v>
      </c>
    </row>
    <row r="5" spans="2:126" ht="51" customHeight="1">
      <c r="B5" s="22"/>
      <c r="C5" s="13" t="s">
        <v>24</v>
      </c>
      <c r="D5" s="13" t="s">
        <v>25</v>
      </c>
      <c r="E5" s="3" t="s">
        <v>26</v>
      </c>
      <c r="F5" s="18" t="s">
        <v>26</v>
      </c>
      <c r="H5" s="22"/>
      <c r="I5" s="13" t="s">
        <v>24</v>
      </c>
      <c r="J5" s="13" t="s">
        <v>25</v>
      </c>
      <c r="K5" s="3" t="s">
        <v>26</v>
      </c>
      <c r="L5" s="18" t="s">
        <v>26</v>
      </c>
      <c r="N5" s="22"/>
      <c r="O5" s="13" t="s">
        <v>24</v>
      </c>
      <c r="P5" s="13" t="s">
        <v>25</v>
      </c>
      <c r="Q5" s="3" t="s">
        <v>26</v>
      </c>
      <c r="R5" s="18" t="s">
        <v>26</v>
      </c>
      <c r="S5" s="21"/>
      <c r="T5" s="22"/>
      <c r="U5" s="13" t="s">
        <v>24</v>
      </c>
      <c r="V5" s="13" t="s">
        <v>25</v>
      </c>
      <c r="W5" s="3" t="s">
        <v>26</v>
      </c>
      <c r="X5" s="18" t="s">
        <v>26</v>
      </c>
      <c r="Y5" s="21"/>
      <c r="Z5" s="22"/>
      <c r="AA5" s="13" t="s">
        <v>24</v>
      </c>
      <c r="AB5" s="13" t="s">
        <v>25</v>
      </c>
      <c r="AC5" s="3" t="s">
        <v>26</v>
      </c>
      <c r="AD5" s="18" t="s">
        <v>26</v>
      </c>
      <c r="AE5" s="21"/>
      <c r="AF5" s="22"/>
      <c r="AG5" s="13" t="s">
        <v>24</v>
      </c>
      <c r="AH5" s="13" t="s">
        <v>25</v>
      </c>
      <c r="AI5" s="14" t="s">
        <v>26</v>
      </c>
      <c r="AJ5" s="16" t="s">
        <v>26</v>
      </c>
      <c r="AK5" s="21"/>
      <c r="AL5" s="22"/>
      <c r="AM5" s="13" t="s">
        <v>24</v>
      </c>
      <c r="AN5" s="13" t="s">
        <v>25</v>
      </c>
      <c r="AO5" s="14" t="s">
        <v>26</v>
      </c>
      <c r="AP5" s="15" t="s">
        <v>26</v>
      </c>
      <c r="AQ5" s="21"/>
      <c r="AR5" s="22"/>
      <c r="AS5" s="13" t="s">
        <v>24</v>
      </c>
      <c r="AT5" s="13" t="s">
        <v>25</v>
      </c>
      <c r="AU5" s="14" t="s">
        <v>26</v>
      </c>
      <c r="AV5" s="15" t="s">
        <v>26</v>
      </c>
      <c r="AW5" s="21"/>
      <c r="AX5" s="22"/>
      <c r="AY5" s="13" t="s">
        <v>24</v>
      </c>
      <c r="AZ5" s="13" t="s">
        <v>25</v>
      </c>
      <c r="BA5" s="14" t="s">
        <v>26</v>
      </c>
      <c r="BB5" s="15" t="s">
        <v>26</v>
      </c>
      <c r="BC5" s="21"/>
      <c r="BD5" s="22"/>
      <c r="BE5" s="13" t="s">
        <v>24</v>
      </c>
      <c r="BF5" s="13" t="s">
        <v>25</v>
      </c>
      <c r="BG5" s="14" t="s">
        <v>26</v>
      </c>
      <c r="BH5" s="15" t="s">
        <v>26</v>
      </c>
      <c r="BI5" s="21"/>
      <c r="BJ5" s="22"/>
      <c r="BK5" s="13" t="s">
        <v>24</v>
      </c>
      <c r="BL5" s="13" t="s">
        <v>25</v>
      </c>
      <c r="BM5" s="14" t="s">
        <v>26</v>
      </c>
      <c r="BN5" s="5" t="s">
        <v>26</v>
      </c>
      <c r="BO5" s="21"/>
      <c r="BP5" s="22"/>
      <c r="BQ5" s="13" t="s">
        <v>24</v>
      </c>
      <c r="BR5" s="13" t="s">
        <v>25</v>
      </c>
      <c r="BS5" s="14" t="s">
        <v>26</v>
      </c>
      <c r="BT5" s="5" t="s">
        <v>26</v>
      </c>
      <c r="BU5" s="21"/>
      <c r="BV5" s="22"/>
      <c r="BW5" s="13" t="s">
        <v>24</v>
      </c>
      <c r="BX5" s="13" t="s">
        <v>25</v>
      </c>
      <c r="BY5" s="14" t="s">
        <v>26</v>
      </c>
      <c r="BZ5" s="15" t="s">
        <v>26</v>
      </c>
      <c r="CA5" s="21"/>
      <c r="CB5" s="22"/>
      <c r="CC5" s="13" t="s">
        <v>24</v>
      </c>
      <c r="CD5" s="13" t="s">
        <v>25</v>
      </c>
      <c r="CE5" s="14" t="s">
        <v>26</v>
      </c>
      <c r="CF5" s="15" t="s">
        <v>26</v>
      </c>
      <c r="CG5" s="21"/>
      <c r="CH5" s="22"/>
      <c r="CI5" s="13" t="s">
        <v>27</v>
      </c>
      <c r="CJ5" s="13" t="s">
        <v>28</v>
      </c>
      <c r="CK5" s="3" t="s">
        <v>26</v>
      </c>
      <c r="CL5" s="15" t="s">
        <v>26</v>
      </c>
      <c r="CM5" s="21"/>
      <c r="CN5" s="22"/>
      <c r="CO5" s="13" t="s">
        <v>27</v>
      </c>
      <c r="CP5" s="13" t="s">
        <v>28</v>
      </c>
      <c r="CQ5" s="3" t="s">
        <v>26</v>
      </c>
      <c r="CR5" s="15" t="s">
        <v>26</v>
      </c>
      <c r="CS5" s="21"/>
      <c r="CT5" s="22"/>
      <c r="CU5" s="13" t="s">
        <v>27</v>
      </c>
      <c r="CV5" s="13" t="s">
        <v>28</v>
      </c>
      <c r="CW5" s="3" t="s">
        <v>26</v>
      </c>
      <c r="CX5" s="15" t="s">
        <v>26</v>
      </c>
      <c r="CY5" s="21"/>
      <c r="CZ5" s="22"/>
      <c r="DA5" s="13" t="s">
        <v>27</v>
      </c>
      <c r="DB5" s="13" t="s">
        <v>28</v>
      </c>
      <c r="DC5" s="3" t="s">
        <v>26</v>
      </c>
      <c r="DD5" s="15" t="s">
        <v>26</v>
      </c>
      <c r="DE5" s="21"/>
      <c r="DF5" s="22"/>
      <c r="DG5" s="13" t="s">
        <v>27</v>
      </c>
      <c r="DH5" s="13" t="s">
        <v>28</v>
      </c>
      <c r="DI5" s="3" t="s">
        <v>26</v>
      </c>
      <c r="DJ5" s="15" t="s">
        <v>26</v>
      </c>
      <c r="DK5" s="21"/>
      <c r="DL5" s="22"/>
      <c r="DM5" s="13" t="s">
        <v>27</v>
      </c>
      <c r="DN5" s="13" t="s">
        <v>28</v>
      </c>
      <c r="DO5" s="3" t="s">
        <v>26</v>
      </c>
      <c r="DP5" s="15" t="s">
        <v>26</v>
      </c>
      <c r="DQ5" s="21"/>
      <c r="DR5" s="22"/>
      <c r="DS5" s="13" t="s">
        <v>27</v>
      </c>
      <c r="DT5" s="13" t="s">
        <v>28</v>
      </c>
      <c r="DU5" s="3" t="s">
        <v>26</v>
      </c>
      <c r="DV5" s="15" t="s">
        <v>26</v>
      </c>
    </row>
    <row r="6" spans="2:126" ht="12.75" customHeight="1">
      <c r="B6" s="11" t="s">
        <v>29</v>
      </c>
      <c r="C6" s="24">
        <v>4699959833</v>
      </c>
      <c r="D6" s="24">
        <v>4716743363</v>
      </c>
      <c r="E6" s="24">
        <v>9416703196</v>
      </c>
      <c r="F6" s="25">
        <f>E6/$E$25</f>
        <v>0.40746180717465241</v>
      </c>
      <c r="H6" s="11" t="s">
        <v>29</v>
      </c>
      <c r="I6" s="24">
        <f t="shared" ref="I6:I18" si="0">K6-J6</f>
        <v>2307964026</v>
      </c>
      <c r="J6" s="24">
        <v>8358684363</v>
      </c>
      <c r="K6" s="24">
        <v>10666648389</v>
      </c>
      <c r="L6" s="25">
        <f t="shared" ref="L6:L26" si="1">K6/$K$27</f>
        <v>0.43317352773480267</v>
      </c>
      <c r="N6" s="11" t="s">
        <v>29</v>
      </c>
      <c r="O6" s="24">
        <f>Q6-P6</f>
        <v>4690375198</v>
      </c>
      <c r="P6" s="24">
        <v>8358684363</v>
      </c>
      <c r="Q6" s="24">
        <v>13049059561</v>
      </c>
      <c r="R6" s="25">
        <f t="shared" ref="R6:R26" si="2">Q6/$Q$27</f>
        <v>0.43578329119852122</v>
      </c>
      <c r="S6" s="21"/>
      <c r="T6" s="11" t="s">
        <v>29</v>
      </c>
      <c r="U6" s="24">
        <v>4328108821</v>
      </c>
      <c r="V6" s="24">
        <v>4845764168</v>
      </c>
      <c r="W6" s="6">
        <v>9173872989</v>
      </c>
      <c r="X6" s="25">
        <f>W6/$W$27</f>
        <v>0.30814446791136263</v>
      </c>
      <c r="Y6" s="21"/>
      <c r="Z6" s="11" t="s">
        <v>29</v>
      </c>
      <c r="AA6" s="24">
        <v>4316658355</v>
      </c>
      <c r="AB6" s="24">
        <v>4725960236</v>
      </c>
      <c r="AC6" s="6">
        <v>9042618591</v>
      </c>
      <c r="AD6" s="25">
        <f>AC6/$AC$28</f>
        <v>0.3055817283976397</v>
      </c>
      <c r="AE6" s="21"/>
      <c r="AF6" s="11" t="s">
        <v>29</v>
      </c>
      <c r="AG6" s="24">
        <v>4299523436</v>
      </c>
      <c r="AH6" s="24">
        <v>5283805759</v>
      </c>
      <c r="AI6" s="6">
        <v>9583329195</v>
      </c>
      <c r="AJ6" s="26">
        <f>AI6/$AI$28</f>
        <v>0.31249764994872331</v>
      </c>
      <c r="AK6" s="21"/>
      <c r="AL6" s="11" t="s">
        <v>29</v>
      </c>
      <c r="AM6" s="24">
        <v>4258038631</v>
      </c>
      <c r="AN6" s="24">
        <v>5900761398</v>
      </c>
      <c r="AO6" s="6">
        <v>10158800029</v>
      </c>
      <c r="AP6" s="27">
        <f>AO6/$AO$29</f>
        <v>0.31123566673392938</v>
      </c>
      <c r="AQ6" s="21"/>
      <c r="AR6" s="11" t="s">
        <v>29</v>
      </c>
      <c r="AS6" s="24">
        <v>4096484390</v>
      </c>
      <c r="AT6" s="24">
        <v>5412201695</v>
      </c>
      <c r="AU6" s="6">
        <v>9508686085</v>
      </c>
      <c r="AV6" s="27">
        <f>AU6/$AU$30</f>
        <v>0.29132079844519809</v>
      </c>
      <c r="AW6" s="21"/>
      <c r="AX6" s="11" t="s">
        <v>30</v>
      </c>
      <c r="AY6" s="24">
        <v>4254765209</v>
      </c>
      <c r="AZ6" s="24">
        <v>5583426991</v>
      </c>
      <c r="BA6" s="6">
        <v>9838192200</v>
      </c>
      <c r="BB6" s="28">
        <f>BA6/$BA$31</f>
        <v>0.30118130597553755</v>
      </c>
      <c r="BC6" s="21"/>
      <c r="BD6" s="11" t="s">
        <v>30</v>
      </c>
      <c r="BE6" s="24">
        <v>4016730616</v>
      </c>
      <c r="BF6" s="24">
        <v>4983867701</v>
      </c>
      <c r="BG6" s="6">
        <v>9000598317</v>
      </c>
      <c r="BH6" s="28">
        <f t="shared" ref="BH6:BH28" si="3">BG6/$BG$29</f>
        <v>0.28916848161287217</v>
      </c>
      <c r="BI6" s="21"/>
      <c r="BJ6" s="11" t="s">
        <v>30</v>
      </c>
      <c r="BK6" s="24">
        <v>3871359436</v>
      </c>
      <c r="BL6" s="24">
        <v>4807933618</v>
      </c>
      <c r="BM6" s="6">
        <v>8679293054</v>
      </c>
      <c r="BN6" s="29">
        <f t="shared" ref="BN6:BN30" si="4">BM6/$BM$31</f>
        <v>0.28399116697260113</v>
      </c>
      <c r="BO6" s="21"/>
      <c r="BP6" s="11" t="s">
        <v>30</v>
      </c>
      <c r="BQ6" s="24">
        <v>3769259014</v>
      </c>
      <c r="BR6" s="24">
        <v>4289764294</v>
      </c>
      <c r="BS6" s="6">
        <v>8059023308</v>
      </c>
      <c r="BT6" s="29">
        <f>BS6/$BS$31</f>
        <v>0.26748455147681555</v>
      </c>
      <c r="BU6" s="21"/>
      <c r="BV6" s="11" t="s">
        <v>30</v>
      </c>
      <c r="BW6" s="24">
        <v>3659532301</v>
      </c>
      <c r="BX6" s="24">
        <v>4041355122</v>
      </c>
      <c r="BY6" s="6">
        <v>7700887423</v>
      </c>
      <c r="BZ6" s="28">
        <f t="shared" ref="BZ6:BZ30" si="5">BY6/$BY$31</f>
        <v>0.26175579128624399</v>
      </c>
      <c r="CA6" s="21"/>
      <c r="CB6" s="11" t="s">
        <v>29</v>
      </c>
      <c r="CC6" s="24">
        <v>3870016302</v>
      </c>
      <c r="CD6" s="24">
        <v>4409219098</v>
      </c>
      <c r="CE6" s="6">
        <v>8279235400</v>
      </c>
      <c r="CF6" s="28">
        <f t="shared" ref="CF6:CF29" si="6">CE6/$CE$30</f>
        <v>0.27963806073920605</v>
      </c>
      <c r="CG6" s="21"/>
      <c r="CH6" s="11" t="s">
        <v>31</v>
      </c>
      <c r="CI6" s="30">
        <f>CK6-CJ6</f>
        <v>4158638</v>
      </c>
      <c r="CJ6" s="30">
        <v>4316956</v>
      </c>
      <c r="CK6" s="6">
        <v>8475594</v>
      </c>
      <c r="CL6" s="28">
        <f t="shared" ref="CL6:CL29" si="7">CK6/$CK$30</f>
        <v>0.29522138519521318</v>
      </c>
      <c r="CM6" s="21"/>
      <c r="CN6" s="11" t="s">
        <v>31</v>
      </c>
      <c r="CO6" s="30">
        <f>CQ6-CP6</f>
        <v>3983899</v>
      </c>
      <c r="CP6" s="30">
        <v>3760728</v>
      </c>
      <c r="CQ6" s="6">
        <v>7744627</v>
      </c>
      <c r="CR6" s="28">
        <f t="shared" ref="CR6:CR29" si="8">CQ6/$CQ$30</f>
        <v>0.27587985421870537</v>
      </c>
      <c r="CS6" s="21"/>
      <c r="CT6" s="11" t="s">
        <v>31</v>
      </c>
      <c r="CU6" s="30">
        <f>CW6-CV6</f>
        <v>4087511</v>
      </c>
      <c r="CV6" s="30">
        <v>3861078</v>
      </c>
      <c r="CW6" s="6">
        <v>7948589</v>
      </c>
      <c r="CX6" s="28">
        <f t="shared" ref="CX6:CX30" si="9">CW6/$CW$31</f>
        <v>0.26697220201755301</v>
      </c>
      <c r="CY6" s="21"/>
      <c r="CZ6" s="11" t="s">
        <v>32</v>
      </c>
      <c r="DA6" s="30">
        <f>DC6-DB6</f>
        <v>3390867</v>
      </c>
      <c r="DB6" s="30">
        <v>3708843</v>
      </c>
      <c r="DC6" s="6">
        <v>7099710</v>
      </c>
      <c r="DD6" s="28">
        <f t="shared" ref="DD6:DD30" si="10">DC6/$DC$31</f>
        <v>0.23481844204432553</v>
      </c>
      <c r="DE6" s="21"/>
      <c r="DF6" s="11" t="s">
        <v>32</v>
      </c>
      <c r="DG6" s="30">
        <f>DI6-DH6</f>
        <v>3338643</v>
      </c>
      <c r="DH6" s="30">
        <v>4861593</v>
      </c>
      <c r="DI6" s="6">
        <v>8200236</v>
      </c>
      <c r="DJ6" s="28">
        <f t="shared" ref="DJ6:DJ31" si="11">DI6/$DI$32</f>
        <v>0.25481232633447198</v>
      </c>
      <c r="DK6" s="21"/>
      <c r="DL6" s="11" t="s">
        <v>32</v>
      </c>
      <c r="DM6" s="30">
        <f>DO6-DN6</f>
        <v>3115725</v>
      </c>
      <c r="DN6" s="30">
        <v>5743467</v>
      </c>
      <c r="DO6" s="6">
        <v>8859192</v>
      </c>
      <c r="DP6" s="28">
        <f t="shared" ref="DP6:DP30" si="12">DO6/$DO$31</f>
        <v>0.25575730886669346</v>
      </c>
      <c r="DQ6" s="21"/>
      <c r="DR6" s="11" t="s">
        <v>32</v>
      </c>
      <c r="DS6" s="30">
        <f t="shared" ref="DS6:DS30" si="13">DU6-DT6</f>
        <v>3008724</v>
      </c>
      <c r="DT6" s="30">
        <v>5313099</v>
      </c>
      <c r="DU6" s="6">
        <v>8321823</v>
      </c>
      <c r="DV6" s="28">
        <f t="shared" ref="DV6:DV31" si="14">DU6/$DU$35</f>
        <v>0.25105522668759944</v>
      </c>
    </row>
    <row r="7" spans="2:126" ht="12.75" customHeight="1">
      <c r="B7" s="11" t="s">
        <v>33</v>
      </c>
      <c r="C7" s="24">
        <v>1729548374</v>
      </c>
      <c r="D7" s="24">
        <v>1155033159</v>
      </c>
      <c r="E7" s="24">
        <v>2884581533</v>
      </c>
      <c r="F7" s="25">
        <f t="shared" ref="F7:F24" si="15">E7/$E$25</f>
        <v>0.12481616760291159</v>
      </c>
      <c r="H7" s="11" t="s">
        <v>33</v>
      </c>
      <c r="I7" s="24">
        <f t="shared" si="0"/>
        <v>1333519817</v>
      </c>
      <c r="J7" s="24">
        <v>1670598326</v>
      </c>
      <c r="K7" s="24">
        <v>3004118143</v>
      </c>
      <c r="L7" s="25">
        <f t="shared" si="1"/>
        <v>0.12199750158422835</v>
      </c>
      <c r="N7" s="11" t="s">
        <v>33</v>
      </c>
      <c r="O7" s="24">
        <f t="shared" ref="O7:O26" si="16">Q7-P7</f>
        <v>1968992041</v>
      </c>
      <c r="P7" s="24">
        <v>1670598326</v>
      </c>
      <c r="Q7" s="24">
        <v>3639590367</v>
      </c>
      <c r="R7" s="25">
        <f t="shared" si="2"/>
        <v>0.12154689472688304</v>
      </c>
      <c r="S7" s="21"/>
      <c r="T7" s="11" t="s">
        <v>30</v>
      </c>
      <c r="U7" s="24">
        <v>4191713396</v>
      </c>
      <c r="V7" s="24">
        <v>3646719721</v>
      </c>
      <c r="W7" s="6">
        <v>7838433117</v>
      </c>
      <c r="X7" s="25">
        <f t="shared" ref="X7:X26" si="17">W7/$W$27</f>
        <v>0.2632879052274798</v>
      </c>
      <c r="Y7" s="21"/>
      <c r="Z7" s="11" t="s">
        <v>30</v>
      </c>
      <c r="AA7" s="24">
        <v>4189831765</v>
      </c>
      <c r="AB7" s="24">
        <v>3404136902</v>
      </c>
      <c r="AC7" s="6">
        <v>7593968667</v>
      </c>
      <c r="AD7" s="25">
        <f t="shared" ref="AD7:AD27" si="18">AC7/$AC$28</f>
        <v>0.25662677766471548</v>
      </c>
      <c r="AE7" s="21"/>
      <c r="AF7" s="11" t="s">
        <v>30</v>
      </c>
      <c r="AG7" s="24">
        <v>4177594076</v>
      </c>
      <c r="AH7" s="24">
        <v>3814917970</v>
      </c>
      <c r="AI7" s="6">
        <v>7992512046</v>
      </c>
      <c r="AJ7" s="26">
        <f t="shared" ref="AJ7:AJ27" si="19">AI7/$AI$28</f>
        <v>0.26062354540267491</v>
      </c>
      <c r="AK7" s="21"/>
      <c r="AL7" s="11" t="s">
        <v>30</v>
      </c>
      <c r="AM7" s="24">
        <v>4224021214</v>
      </c>
      <c r="AN7" s="24">
        <v>4677697560</v>
      </c>
      <c r="AO7" s="6">
        <v>8901718774</v>
      </c>
      <c r="AP7" s="27">
        <f t="shared" ref="AP7:AP28" si="20">AO7/$AO$29</f>
        <v>0.27272240518514751</v>
      </c>
      <c r="AQ7" s="21"/>
      <c r="AR7" s="11" t="s">
        <v>30</v>
      </c>
      <c r="AS7" s="24">
        <v>4210050885</v>
      </c>
      <c r="AT7" s="24">
        <v>5027116170</v>
      </c>
      <c r="AU7" s="6">
        <v>9237167055</v>
      </c>
      <c r="AV7" s="27">
        <f t="shared" ref="AV7:AV29" si="21">AU7/$AU$30</f>
        <v>0.28300217903705033</v>
      </c>
      <c r="AW7" s="21"/>
      <c r="AX7" s="11" t="s">
        <v>29</v>
      </c>
      <c r="AY7" s="24">
        <v>3952670032</v>
      </c>
      <c r="AZ7" s="24">
        <v>4646854200</v>
      </c>
      <c r="BA7" s="6">
        <v>8599524232</v>
      </c>
      <c r="BB7" s="28">
        <f t="shared" ref="BB7:BB30" si="22">BA7/$BA$31</f>
        <v>0.26326136817717805</v>
      </c>
      <c r="BC7" s="21"/>
      <c r="BD7" s="11" t="s">
        <v>29</v>
      </c>
      <c r="BE7" s="24">
        <v>3873511552</v>
      </c>
      <c r="BF7" s="24">
        <v>3952967659</v>
      </c>
      <c r="BG7" s="6">
        <v>7826479211</v>
      </c>
      <c r="BH7" s="28">
        <f t="shared" si="3"/>
        <v>0.2514467405511237</v>
      </c>
      <c r="BI7" s="21"/>
      <c r="BJ7" s="11" t="s">
        <v>29</v>
      </c>
      <c r="BK7" s="24">
        <v>3861316861</v>
      </c>
      <c r="BL7" s="24">
        <v>3881258620</v>
      </c>
      <c r="BM7" s="6">
        <v>7742575481</v>
      </c>
      <c r="BN7" s="29">
        <f t="shared" si="4"/>
        <v>0.25334126092323539</v>
      </c>
      <c r="BO7" s="21"/>
      <c r="BP7" s="11" t="s">
        <v>29</v>
      </c>
      <c r="BQ7" s="24">
        <v>3822105259</v>
      </c>
      <c r="BR7" s="24">
        <v>3694555390</v>
      </c>
      <c r="BS7" s="6">
        <v>7516660649</v>
      </c>
      <c r="BT7" s="29">
        <f t="shared" ref="BT7:BT30" si="23">BS7/$BS$31</f>
        <v>0.24948316011263164</v>
      </c>
      <c r="BU7" s="21"/>
      <c r="BV7" s="11" t="s">
        <v>29</v>
      </c>
      <c r="BW7" s="24">
        <v>3743123969</v>
      </c>
      <c r="BX7" s="24">
        <v>3850751848</v>
      </c>
      <c r="BY7" s="6">
        <v>7593875817</v>
      </c>
      <c r="BZ7" s="28">
        <f t="shared" si="5"/>
        <v>0.25811843028266895</v>
      </c>
      <c r="CA7" s="21"/>
      <c r="CB7" s="11" t="s">
        <v>30</v>
      </c>
      <c r="CC7" s="24">
        <v>3719058212</v>
      </c>
      <c r="CD7" s="24">
        <v>4326281315</v>
      </c>
      <c r="CE7" s="6">
        <v>8045339527</v>
      </c>
      <c r="CF7" s="28">
        <f t="shared" si="6"/>
        <v>0.27173803311822264</v>
      </c>
      <c r="CG7" s="21"/>
      <c r="CH7" s="11" t="s">
        <v>34</v>
      </c>
      <c r="CI7" s="30">
        <f t="shared" ref="CI7:CI29" si="24">CK7-CJ7</f>
        <v>3704889</v>
      </c>
      <c r="CJ7" s="30">
        <v>3938115</v>
      </c>
      <c r="CK7" s="6">
        <v>7643004</v>
      </c>
      <c r="CL7" s="28">
        <f t="shared" si="7"/>
        <v>0.26622065992454985</v>
      </c>
      <c r="CM7" s="21"/>
      <c r="CN7" s="11" t="s">
        <v>32</v>
      </c>
      <c r="CO7" s="30">
        <f t="shared" ref="CO7:CO29" si="25">CQ7-CP7</f>
        <v>3540573</v>
      </c>
      <c r="CP7" s="30">
        <v>3837692</v>
      </c>
      <c r="CQ7" s="6">
        <v>7378265</v>
      </c>
      <c r="CR7" s="28">
        <f t="shared" si="8"/>
        <v>0.26282927151778596</v>
      </c>
      <c r="CS7" s="21"/>
      <c r="CT7" s="11" t="s">
        <v>32</v>
      </c>
      <c r="CU7" s="30">
        <f t="shared" ref="CU7:CU30" si="26">CW7-CV7</f>
        <v>3452561</v>
      </c>
      <c r="CV7" s="30">
        <v>3574983</v>
      </c>
      <c r="CW7" s="6">
        <v>7027544</v>
      </c>
      <c r="CX7" s="28">
        <f t="shared" si="9"/>
        <v>0.2360367225497812</v>
      </c>
      <c r="CY7" s="21"/>
      <c r="CZ7" s="11" t="s">
        <v>31</v>
      </c>
      <c r="DA7" s="30">
        <f t="shared" ref="DA7:DA30" si="27">DC7-DB7</f>
        <v>3524173</v>
      </c>
      <c r="DB7" s="30">
        <v>3558966</v>
      </c>
      <c r="DC7" s="6">
        <v>7083139</v>
      </c>
      <c r="DD7" s="28">
        <f t="shared" si="10"/>
        <v>0.23427036664362375</v>
      </c>
      <c r="DE7" s="21"/>
      <c r="DF7" s="11" t="s">
        <v>31</v>
      </c>
      <c r="DG7" s="30">
        <f t="shared" ref="DG7:DG30" si="28">DI7-DH7</f>
        <v>3478659</v>
      </c>
      <c r="DH7" s="30">
        <v>3094294</v>
      </c>
      <c r="DI7" s="6">
        <v>6572953</v>
      </c>
      <c r="DJ7" s="28">
        <f t="shared" si="11"/>
        <v>0.2042464930054631</v>
      </c>
      <c r="DK7" s="21"/>
      <c r="DL7" s="11" t="s">
        <v>31</v>
      </c>
      <c r="DM7" s="30">
        <f t="shared" ref="DM7:DM30" si="29">DO7-DN7</f>
        <v>3445752</v>
      </c>
      <c r="DN7" s="30">
        <v>4673166</v>
      </c>
      <c r="DO7" s="6">
        <v>8118918</v>
      </c>
      <c r="DP7" s="28">
        <f t="shared" si="12"/>
        <v>0.23438623054894364</v>
      </c>
      <c r="DQ7" s="21"/>
      <c r="DR7" s="11" t="s">
        <v>31</v>
      </c>
      <c r="DS7" s="30">
        <f t="shared" si="13"/>
        <v>3301719</v>
      </c>
      <c r="DT7" s="30">
        <v>4723401</v>
      </c>
      <c r="DU7" s="6">
        <v>8025120</v>
      </c>
      <c r="DV7" s="28">
        <f t="shared" si="14"/>
        <v>0.24210420250408932</v>
      </c>
    </row>
    <row r="8" spans="2:126" ht="12.75" customHeight="1">
      <c r="B8" s="11" t="s">
        <v>35</v>
      </c>
      <c r="C8" s="24">
        <v>1568301999</v>
      </c>
      <c r="D8" s="24">
        <v>1278009290</v>
      </c>
      <c r="E8" s="24">
        <v>2846311289</v>
      </c>
      <c r="F8" s="25">
        <f>E8/$E$25</f>
        <v>0.1231602098375783</v>
      </c>
      <c r="H8" s="11" t="s">
        <v>35</v>
      </c>
      <c r="I8" s="24">
        <f t="shared" si="0"/>
        <v>783593947</v>
      </c>
      <c r="J8" s="24">
        <v>1979832204</v>
      </c>
      <c r="K8" s="24">
        <v>2763426151</v>
      </c>
      <c r="L8" s="25">
        <f t="shared" si="1"/>
        <v>0.11222297865351315</v>
      </c>
      <c r="N8" s="11" t="s">
        <v>35</v>
      </c>
      <c r="O8" s="24">
        <f t="shared" si="16"/>
        <v>1595236854</v>
      </c>
      <c r="P8" s="24">
        <v>1979832204</v>
      </c>
      <c r="Q8" s="24">
        <v>3575069058</v>
      </c>
      <c r="R8" s="25">
        <f t="shared" si="2"/>
        <v>0.11939215642892236</v>
      </c>
      <c r="S8" s="21"/>
      <c r="T8" s="11" t="s">
        <v>33</v>
      </c>
      <c r="U8" s="24">
        <v>1936184448</v>
      </c>
      <c r="V8" s="24">
        <v>1665957169</v>
      </c>
      <c r="W8" s="6">
        <v>3602141617</v>
      </c>
      <c r="X8" s="25">
        <f t="shared" si="17"/>
        <v>0.12099361014075191</v>
      </c>
      <c r="Y8" s="21"/>
      <c r="Z8" s="11" t="s">
        <v>33</v>
      </c>
      <c r="AA8" s="24">
        <v>1888461675</v>
      </c>
      <c r="AB8" s="24">
        <v>1623228406</v>
      </c>
      <c r="AC8" s="6">
        <v>3511690081</v>
      </c>
      <c r="AD8" s="25">
        <f t="shared" si="18"/>
        <v>0.11867229760380228</v>
      </c>
      <c r="AE8" s="21"/>
      <c r="AF8" s="11" t="s">
        <v>33</v>
      </c>
      <c r="AG8" s="24">
        <v>1882759980</v>
      </c>
      <c r="AH8" s="24">
        <v>1778491326</v>
      </c>
      <c r="AI8" s="6">
        <v>3661251306</v>
      </c>
      <c r="AJ8" s="26">
        <f t="shared" si="19"/>
        <v>0.11938778327615344</v>
      </c>
      <c r="AK8" s="21"/>
      <c r="AL8" s="11" t="s">
        <v>33</v>
      </c>
      <c r="AM8" s="24">
        <v>1860667853</v>
      </c>
      <c r="AN8" s="24">
        <v>1654041649</v>
      </c>
      <c r="AO8" s="6">
        <v>3514709502</v>
      </c>
      <c r="AP8" s="27">
        <f t="shared" si="20"/>
        <v>0.10768033154588311</v>
      </c>
      <c r="AQ8" s="21"/>
      <c r="AR8" s="11" t="s">
        <v>33</v>
      </c>
      <c r="AS8" s="24">
        <v>1672359499</v>
      </c>
      <c r="AT8" s="24">
        <v>1795597758</v>
      </c>
      <c r="AU8" s="6">
        <v>3467957257</v>
      </c>
      <c r="AV8" s="27">
        <f t="shared" si="21"/>
        <v>0.10624896731808127</v>
      </c>
      <c r="AW8" s="21"/>
      <c r="AX8" s="11" t="s">
        <v>33</v>
      </c>
      <c r="AY8" s="24">
        <v>1598185245</v>
      </c>
      <c r="AZ8" s="24">
        <v>1975872772</v>
      </c>
      <c r="BA8" s="6">
        <v>3574058017</v>
      </c>
      <c r="BB8" s="28">
        <f t="shared" si="22"/>
        <v>0.10941435573828288</v>
      </c>
      <c r="BC8" s="21"/>
      <c r="BD8" s="11" t="s">
        <v>33</v>
      </c>
      <c r="BE8" s="24">
        <v>1526720890</v>
      </c>
      <c r="BF8" s="24">
        <v>1655726426</v>
      </c>
      <c r="BG8" s="6">
        <v>3182447316</v>
      </c>
      <c r="BH8" s="28">
        <f t="shared" si="3"/>
        <v>0.10224469815995682</v>
      </c>
      <c r="BI8" s="21"/>
      <c r="BJ8" s="11" t="s">
        <v>33</v>
      </c>
      <c r="BK8" s="24">
        <v>1461832643</v>
      </c>
      <c r="BL8" s="24">
        <v>1823659393</v>
      </c>
      <c r="BM8" s="6">
        <v>3285492036</v>
      </c>
      <c r="BN8" s="29">
        <f t="shared" si="4"/>
        <v>0.1075030779094174</v>
      </c>
      <c r="BO8" s="21"/>
      <c r="BP8" s="11" t="s">
        <v>33</v>
      </c>
      <c r="BQ8" s="24">
        <v>1370354300</v>
      </c>
      <c r="BR8" s="24">
        <v>1454217442</v>
      </c>
      <c r="BS8" s="6">
        <v>2824571742</v>
      </c>
      <c r="BT8" s="29">
        <f t="shared" si="23"/>
        <v>9.3749487580332677E-2</v>
      </c>
      <c r="BU8" s="21"/>
      <c r="BV8" s="11" t="s">
        <v>33</v>
      </c>
      <c r="BW8" s="24">
        <v>1340022131</v>
      </c>
      <c r="BX8" s="24">
        <v>1362678678</v>
      </c>
      <c r="BY8" s="6">
        <v>2702700809</v>
      </c>
      <c r="BZ8" s="28">
        <f t="shared" si="5"/>
        <v>9.1865722742142053E-2</v>
      </c>
      <c r="CA8" s="21"/>
      <c r="CB8" s="11" t="s">
        <v>36</v>
      </c>
      <c r="CC8" s="24">
        <v>1359845532</v>
      </c>
      <c r="CD8" s="24">
        <v>1207342080</v>
      </c>
      <c r="CE8" s="6">
        <v>2567187612</v>
      </c>
      <c r="CF8" s="28">
        <f t="shared" si="6"/>
        <v>8.670889649705979E-2</v>
      </c>
      <c r="CG8" s="21"/>
      <c r="CH8" s="11" t="s">
        <v>37</v>
      </c>
      <c r="CI8" s="30">
        <f t="shared" si="24"/>
        <v>1396752</v>
      </c>
      <c r="CJ8" s="30">
        <v>1127803</v>
      </c>
      <c r="CK8" s="6">
        <v>2524555</v>
      </c>
      <c r="CL8" s="28">
        <f t="shared" si="7"/>
        <v>8.7935149336023102E-2</v>
      </c>
      <c r="CM8" s="21"/>
      <c r="CN8" s="31" t="s">
        <v>37</v>
      </c>
      <c r="CO8" s="30">
        <f t="shared" si="25"/>
        <v>1419107</v>
      </c>
      <c r="CP8" s="30">
        <v>1105828</v>
      </c>
      <c r="CQ8" s="6">
        <v>2524935</v>
      </c>
      <c r="CR8" s="28">
        <f t="shared" si="8"/>
        <v>8.9943479487353858E-2</v>
      </c>
      <c r="CS8" s="21"/>
      <c r="CT8" s="31" t="s">
        <v>37</v>
      </c>
      <c r="CU8" s="30">
        <f t="shared" si="26"/>
        <v>1397385</v>
      </c>
      <c r="CV8" s="32">
        <v>1257853</v>
      </c>
      <c r="CW8" s="6">
        <v>2655238</v>
      </c>
      <c r="CX8" s="28">
        <f t="shared" si="9"/>
        <v>8.9182461911250344E-2</v>
      </c>
      <c r="CY8" s="21"/>
      <c r="CZ8" s="31" t="s">
        <v>37</v>
      </c>
      <c r="DA8" s="30">
        <f t="shared" si="27"/>
        <v>1433143</v>
      </c>
      <c r="DB8" s="32">
        <v>1309245</v>
      </c>
      <c r="DC8" s="6">
        <v>2742388</v>
      </c>
      <c r="DD8" s="28">
        <f t="shared" si="10"/>
        <v>9.070275794941679E-2</v>
      </c>
      <c r="DE8" s="21"/>
      <c r="DF8" s="31" t="s">
        <v>38</v>
      </c>
      <c r="DG8" s="30">
        <f t="shared" si="28"/>
        <v>1665766</v>
      </c>
      <c r="DH8" s="32">
        <v>1802500</v>
      </c>
      <c r="DI8" s="6">
        <v>3468266</v>
      </c>
      <c r="DJ8" s="28">
        <f t="shared" si="11"/>
        <v>0.10777213336381464</v>
      </c>
      <c r="DK8" s="21"/>
      <c r="DL8" s="31" t="s">
        <v>37</v>
      </c>
      <c r="DM8" s="30">
        <f t="shared" si="29"/>
        <v>1348278</v>
      </c>
      <c r="DN8" s="32">
        <v>2158822</v>
      </c>
      <c r="DO8" s="6">
        <v>3507100</v>
      </c>
      <c r="DP8" s="28">
        <f t="shared" si="12"/>
        <v>0.10124698256075505</v>
      </c>
      <c r="DQ8" s="21"/>
      <c r="DR8" s="31" t="s">
        <v>38</v>
      </c>
      <c r="DS8" s="30">
        <f t="shared" si="13"/>
        <v>1491584</v>
      </c>
      <c r="DT8" s="32">
        <v>1859297</v>
      </c>
      <c r="DU8" s="6">
        <v>3350881</v>
      </c>
      <c r="DV8" s="28">
        <f t="shared" si="14"/>
        <v>0.10109037275344235</v>
      </c>
    </row>
    <row r="9" spans="2:126" ht="12.75" customHeight="1">
      <c r="B9" s="11" t="s">
        <v>30</v>
      </c>
      <c r="C9" s="24">
        <v>1578659445</v>
      </c>
      <c r="D9" s="24">
        <v>166831212</v>
      </c>
      <c r="E9" s="24">
        <v>1745490657</v>
      </c>
      <c r="F9" s="25">
        <f t="shared" si="15"/>
        <v>7.5527577189626369E-2</v>
      </c>
      <c r="H9" s="11" t="s">
        <v>30</v>
      </c>
      <c r="I9" s="24">
        <f t="shared" si="0"/>
        <v>572616078</v>
      </c>
      <c r="J9" s="24">
        <v>1460030148</v>
      </c>
      <c r="K9" s="24">
        <v>2032646226</v>
      </c>
      <c r="L9" s="25">
        <f t="shared" si="1"/>
        <v>8.2545941728168176E-2</v>
      </c>
      <c r="N9" s="11" t="s">
        <v>30</v>
      </c>
      <c r="O9" s="24">
        <f t="shared" si="16"/>
        <v>1722724106</v>
      </c>
      <c r="P9" s="24">
        <v>1460030148</v>
      </c>
      <c r="Q9" s="24">
        <v>3182754254</v>
      </c>
      <c r="R9" s="25">
        <f t="shared" si="2"/>
        <v>0.10629050449195157</v>
      </c>
      <c r="S9" s="21"/>
      <c r="T9" s="11" t="s">
        <v>35</v>
      </c>
      <c r="U9" s="24">
        <v>1565519630</v>
      </c>
      <c r="V9" s="24">
        <v>1273560841</v>
      </c>
      <c r="W9" s="6">
        <v>2839080471</v>
      </c>
      <c r="X9" s="25">
        <f t="shared" si="17"/>
        <v>9.5362879139794882E-2</v>
      </c>
      <c r="Y9" s="21"/>
      <c r="Z9" s="11" t="s">
        <v>35</v>
      </c>
      <c r="AA9" s="24">
        <v>1587653934</v>
      </c>
      <c r="AB9" s="24">
        <v>1426808980</v>
      </c>
      <c r="AC9" s="6">
        <v>3014462914</v>
      </c>
      <c r="AD9" s="25">
        <f t="shared" si="18"/>
        <v>0.10186925149840211</v>
      </c>
      <c r="AE9" s="21"/>
      <c r="AF9" s="11" t="s">
        <v>35</v>
      </c>
      <c r="AG9" s="24">
        <v>1596004683</v>
      </c>
      <c r="AH9" s="24">
        <v>1393981099</v>
      </c>
      <c r="AI9" s="6">
        <v>2989985782</v>
      </c>
      <c r="AJ9" s="26">
        <f t="shared" si="19"/>
        <v>9.7498845259598302E-2</v>
      </c>
      <c r="AK9" s="21"/>
      <c r="AL9" s="11" t="s">
        <v>35</v>
      </c>
      <c r="AM9" s="24">
        <v>1598361185</v>
      </c>
      <c r="AN9" s="24">
        <v>1650015645</v>
      </c>
      <c r="AO9" s="6">
        <v>3248376830</v>
      </c>
      <c r="AP9" s="27">
        <f t="shared" si="20"/>
        <v>9.9520684096743528E-2</v>
      </c>
      <c r="AQ9" s="21"/>
      <c r="AR9" s="11" t="s">
        <v>35</v>
      </c>
      <c r="AS9" s="24">
        <v>1556402663</v>
      </c>
      <c r="AT9" s="24">
        <v>1616707626</v>
      </c>
      <c r="AU9" s="6">
        <v>3173110289</v>
      </c>
      <c r="AV9" s="27">
        <f t="shared" si="21"/>
        <v>9.7215642064826177E-2</v>
      </c>
      <c r="AW9" s="21"/>
      <c r="AX9" s="11" t="s">
        <v>35</v>
      </c>
      <c r="AY9" s="24">
        <v>1502503942</v>
      </c>
      <c r="AZ9" s="24">
        <v>1515466074</v>
      </c>
      <c r="BA9" s="6">
        <v>3017970016</v>
      </c>
      <c r="BB9" s="28">
        <f t="shared" si="22"/>
        <v>9.2390566512198652E-2</v>
      </c>
      <c r="BC9" s="21"/>
      <c r="BD9" s="11" t="s">
        <v>35</v>
      </c>
      <c r="BE9" s="24">
        <v>1463297651</v>
      </c>
      <c r="BF9" s="24">
        <v>1104652953</v>
      </c>
      <c r="BG9" s="6">
        <v>2567950604</v>
      </c>
      <c r="BH9" s="28">
        <f t="shared" si="3"/>
        <v>8.2502334940667027E-2</v>
      </c>
      <c r="BI9" s="21"/>
      <c r="BJ9" s="11" t="s">
        <v>35</v>
      </c>
      <c r="BK9" s="24">
        <v>1447399998</v>
      </c>
      <c r="BL9" s="24">
        <v>1348539232</v>
      </c>
      <c r="BM9" s="6">
        <v>2795939230</v>
      </c>
      <c r="BN9" s="29">
        <f t="shared" si="4"/>
        <v>9.1484645094019185E-2</v>
      </c>
      <c r="BO9" s="21"/>
      <c r="BP9" s="11" t="s">
        <v>35</v>
      </c>
      <c r="BQ9" s="24">
        <v>1407333016</v>
      </c>
      <c r="BR9" s="24">
        <v>1414862028</v>
      </c>
      <c r="BS9" s="6">
        <v>2822195044</v>
      </c>
      <c r="BT9" s="29">
        <f t="shared" si="23"/>
        <v>9.3670603331680022E-2</v>
      </c>
      <c r="BU9" s="21"/>
      <c r="BV9" s="11" t="s">
        <v>35</v>
      </c>
      <c r="BW9" s="24">
        <v>1350470213</v>
      </c>
      <c r="BX9" s="24">
        <v>1298620496</v>
      </c>
      <c r="BY9" s="6">
        <v>2649090709</v>
      </c>
      <c r="BZ9" s="28">
        <f t="shared" si="5"/>
        <v>9.0043497149735197E-2</v>
      </c>
      <c r="CA9" s="21"/>
      <c r="CB9" s="11" t="s">
        <v>39</v>
      </c>
      <c r="CC9" s="24">
        <v>1291849304</v>
      </c>
      <c r="CD9" s="24">
        <v>1132938681</v>
      </c>
      <c r="CE9" s="6">
        <v>2424787985</v>
      </c>
      <c r="CF9" s="28">
        <f t="shared" si="6"/>
        <v>8.1899230674021786E-2</v>
      </c>
      <c r="CG9" s="21"/>
      <c r="CH9" s="11" t="s">
        <v>40</v>
      </c>
      <c r="CI9" s="30">
        <f t="shared" si="24"/>
        <v>1260359</v>
      </c>
      <c r="CJ9" s="30">
        <v>944552</v>
      </c>
      <c r="CK9" s="6">
        <v>2204911</v>
      </c>
      <c r="CL9" s="28">
        <f t="shared" si="7"/>
        <v>7.6801328573804103E-2</v>
      </c>
      <c r="CM9" s="21"/>
      <c r="CN9" s="31" t="s">
        <v>38</v>
      </c>
      <c r="CO9" s="30">
        <f t="shared" si="25"/>
        <v>1413585</v>
      </c>
      <c r="CP9" s="30">
        <v>995423</v>
      </c>
      <c r="CQ9" s="6">
        <v>2409008</v>
      </c>
      <c r="CR9" s="28">
        <f t="shared" si="8"/>
        <v>8.5813916648496427E-2</v>
      </c>
      <c r="CS9" s="21"/>
      <c r="CT9" s="31" t="s">
        <v>38</v>
      </c>
      <c r="CU9" s="30">
        <f t="shared" si="26"/>
        <v>1319541</v>
      </c>
      <c r="CV9" s="32">
        <v>880321</v>
      </c>
      <c r="CW9" s="6">
        <v>2199862</v>
      </c>
      <c r="CX9" s="28">
        <f t="shared" si="9"/>
        <v>7.388757957855642E-2</v>
      </c>
      <c r="CY9" s="21"/>
      <c r="CZ9" s="31" t="s">
        <v>38</v>
      </c>
      <c r="DA9" s="30">
        <f t="shared" si="27"/>
        <v>1398815</v>
      </c>
      <c r="DB9" s="32">
        <v>1237440</v>
      </c>
      <c r="DC9" s="6">
        <v>2636255</v>
      </c>
      <c r="DD9" s="28">
        <f t="shared" si="10"/>
        <v>8.7192475739370126E-2</v>
      </c>
      <c r="DE9" s="21"/>
      <c r="DF9" s="31" t="s">
        <v>37</v>
      </c>
      <c r="DG9" s="30">
        <f t="shared" si="28"/>
        <v>1410328</v>
      </c>
      <c r="DH9" s="32">
        <v>1646162</v>
      </c>
      <c r="DI9" s="6">
        <v>3056490</v>
      </c>
      <c r="DJ9" s="28">
        <f t="shared" si="11"/>
        <v>9.4976696685077161E-2</v>
      </c>
      <c r="DK9" s="21"/>
      <c r="DL9" s="31" t="s">
        <v>38</v>
      </c>
      <c r="DM9" s="30">
        <f t="shared" si="29"/>
        <v>1564719</v>
      </c>
      <c r="DN9" s="32">
        <v>1879881</v>
      </c>
      <c r="DO9" s="6">
        <v>3444600</v>
      </c>
      <c r="DP9" s="28">
        <f t="shared" si="12"/>
        <v>9.9442660924631984E-2</v>
      </c>
      <c r="DQ9" s="21"/>
      <c r="DR9" s="31" t="s">
        <v>37</v>
      </c>
      <c r="DS9" s="30">
        <f t="shared" si="13"/>
        <v>1273170</v>
      </c>
      <c r="DT9" s="32">
        <v>1612759</v>
      </c>
      <c r="DU9" s="6">
        <v>2885929</v>
      </c>
      <c r="DV9" s="28">
        <f t="shared" si="14"/>
        <v>8.7063562791388036E-2</v>
      </c>
    </row>
    <row r="10" spans="2:126" ht="12.75" customHeight="1">
      <c r="B10" s="11" t="s">
        <v>41</v>
      </c>
      <c r="C10" s="24">
        <v>1024238503</v>
      </c>
      <c r="D10" s="24">
        <v>676083984</v>
      </c>
      <c r="E10" s="24">
        <v>1700322487</v>
      </c>
      <c r="F10" s="25">
        <f t="shared" si="15"/>
        <v>7.3573145389886768E-2</v>
      </c>
      <c r="H10" s="11" t="s">
        <v>41</v>
      </c>
      <c r="I10" s="24">
        <f t="shared" si="0"/>
        <v>822525704</v>
      </c>
      <c r="J10" s="24">
        <v>848695786</v>
      </c>
      <c r="K10" s="24">
        <v>1671221490</v>
      </c>
      <c r="L10" s="25">
        <f t="shared" si="1"/>
        <v>6.7868451461854329E-2</v>
      </c>
      <c r="N10" s="11" t="s">
        <v>41</v>
      </c>
      <c r="O10" s="24">
        <f t="shared" si="16"/>
        <v>1024809421</v>
      </c>
      <c r="P10" s="24">
        <v>848695786</v>
      </c>
      <c r="Q10" s="24">
        <v>1873505207</v>
      </c>
      <c r="R10" s="25">
        <f t="shared" si="2"/>
        <v>6.256713454080208E-2</v>
      </c>
      <c r="S10" s="21"/>
      <c r="T10" s="11" t="s">
        <v>41</v>
      </c>
      <c r="U10" s="24">
        <v>1033302548</v>
      </c>
      <c r="V10" s="24">
        <v>689080881</v>
      </c>
      <c r="W10" s="6">
        <v>1722383429</v>
      </c>
      <c r="X10" s="25">
        <f t="shared" si="17"/>
        <v>5.7853746820448075E-2</v>
      </c>
      <c r="Y10" s="21"/>
      <c r="Z10" s="11" t="s">
        <v>41</v>
      </c>
      <c r="AA10" s="24">
        <v>1039685809</v>
      </c>
      <c r="AB10" s="24">
        <v>703441736</v>
      </c>
      <c r="AC10" s="6">
        <v>1743127545</v>
      </c>
      <c r="AD10" s="25">
        <f t="shared" si="18"/>
        <v>5.8906380121881048E-2</v>
      </c>
      <c r="AE10" s="21"/>
      <c r="AF10" s="11" t="s">
        <v>41</v>
      </c>
      <c r="AG10" s="24">
        <v>1040898358</v>
      </c>
      <c r="AH10" s="24">
        <v>717872684</v>
      </c>
      <c r="AI10" s="6">
        <v>1758771042</v>
      </c>
      <c r="AJ10" s="26">
        <f t="shared" si="19"/>
        <v>5.7350823105358988E-2</v>
      </c>
      <c r="AK10" s="21"/>
      <c r="AL10" s="11" t="s">
        <v>41</v>
      </c>
      <c r="AM10" s="24">
        <v>1033999428</v>
      </c>
      <c r="AN10" s="24">
        <v>936036340</v>
      </c>
      <c r="AO10" s="6">
        <v>1970035768</v>
      </c>
      <c r="AP10" s="27">
        <f t="shared" si="20"/>
        <v>6.0356084773087584E-2</v>
      </c>
      <c r="AQ10" s="21"/>
      <c r="AR10" s="11" t="s">
        <v>41</v>
      </c>
      <c r="AS10" s="24">
        <v>1015775453</v>
      </c>
      <c r="AT10" s="24">
        <v>1000765058</v>
      </c>
      <c r="AU10" s="6">
        <v>2016540511</v>
      </c>
      <c r="AV10" s="27">
        <f t="shared" si="21"/>
        <v>6.1781426635624158E-2</v>
      </c>
      <c r="AW10" s="21"/>
      <c r="AX10" s="11" t="s">
        <v>41</v>
      </c>
      <c r="AY10" s="24">
        <v>1004403361</v>
      </c>
      <c r="AZ10" s="24">
        <v>965865172</v>
      </c>
      <c r="BA10" s="6">
        <v>1970268533</v>
      </c>
      <c r="BB10" s="28">
        <f t="shared" si="22"/>
        <v>6.0316777496118287E-2</v>
      </c>
      <c r="BC10" s="21"/>
      <c r="BD10" s="11" t="s">
        <v>41</v>
      </c>
      <c r="BE10" s="24">
        <v>1013242111</v>
      </c>
      <c r="BF10" s="24">
        <v>1282462066</v>
      </c>
      <c r="BG10" s="6">
        <v>2295704177</v>
      </c>
      <c r="BH10" s="28">
        <f t="shared" si="3"/>
        <v>7.3755684646160877E-2</v>
      </c>
      <c r="BI10" s="21"/>
      <c r="BJ10" s="11" t="s">
        <v>41</v>
      </c>
      <c r="BK10" s="24">
        <v>985249596</v>
      </c>
      <c r="BL10" s="24">
        <v>1154500644</v>
      </c>
      <c r="BM10" s="6">
        <v>2139750240</v>
      </c>
      <c r="BN10" s="29">
        <f t="shared" si="4"/>
        <v>7.0013786135202372E-2</v>
      </c>
      <c r="BO10" s="21"/>
      <c r="BP10" s="11" t="s">
        <v>41</v>
      </c>
      <c r="BQ10" s="24">
        <v>952342193</v>
      </c>
      <c r="BR10" s="24">
        <v>1121714209</v>
      </c>
      <c r="BS10" s="6">
        <v>2074056402</v>
      </c>
      <c r="BT10" s="29">
        <f t="shared" si="23"/>
        <v>6.88393649235228E-2</v>
      </c>
      <c r="BU10" s="21"/>
      <c r="BV10" s="11" t="s">
        <v>41</v>
      </c>
      <c r="BW10" s="24">
        <v>932924487</v>
      </c>
      <c r="BX10" s="24">
        <v>1073795098</v>
      </c>
      <c r="BY10" s="6">
        <v>2006719585</v>
      </c>
      <c r="BZ10" s="28">
        <f t="shared" si="5"/>
        <v>6.8209083448287952E-2</v>
      </c>
      <c r="CA10" s="21"/>
      <c r="CB10" s="11" t="s">
        <v>42</v>
      </c>
      <c r="CC10" s="24">
        <v>1222475065</v>
      </c>
      <c r="CD10" s="24">
        <v>806739104</v>
      </c>
      <c r="CE10" s="6">
        <v>2029214169</v>
      </c>
      <c r="CF10" s="28">
        <f t="shared" si="6"/>
        <v>6.8538396075038477E-2</v>
      </c>
      <c r="CG10" s="21"/>
      <c r="CH10" s="11" t="s">
        <v>38</v>
      </c>
      <c r="CI10" s="30">
        <f t="shared" si="24"/>
        <v>1141525</v>
      </c>
      <c r="CJ10" s="30">
        <v>822870</v>
      </c>
      <c r="CK10" s="6">
        <v>1964395</v>
      </c>
      <c r="CL10" s="28">
        <f t="shared" si="7"/>
        <v>6.8423689592794421E-2</v>
      </c>
      <c r="CM10" s="21"/>
      <c r="CN10" s="31" t="s">
        <v>40</v>
      </c>
      <c r="CO10" s="30">
        <f t="shared" si="25"/>
        <v>1235124</v>
      </c>
      <c r="CP10" s="30">
        <v>991924</v>
      </c>
      <c r="CQ10" s="6">
        <v>2227048</v>
      </c>
      <c r="CR10" s="28">
        <f t="shared" si="8"/>
        <v>7.9332119878473079E-2</v>
      </c>
      <c r="CS10" s="21"/>
      <c r="CT10" s="31" t="s">
        <v>43</v>
      </c>
      <c r="CU10" s="30">
        <f t="shared" si="26"/>
        <v>1207984</v>
      </c>
      <c r="CV10" s="32">
        <v>970965</v>
      </c>
      <c r="CW10" s="6">
        <v>2178949</v>
      </c>
      <c r="CX10" s="28">
        <f t="shared" si="9"/>
        <v>7.3185166903703941E-2</v>
      </c>
      <c r="CY10" s="21"/>
      <c r="CZ10" s="31" t="s">
        <v>43</v>
      </c>
      <c r="DA10" s="30">
        <f t="shared" si="27"/>
        <v>1174719</v>
      </c>
      <c r="DB10" s="32">
        <v>829429</v>
      </c>
      <c r="DC10" s="6">
        <v>2004148</v>
      </c>
      <c r="DD10" s="28">
        <f t="shared" si="10"/>
        <v>6.6285934353128642E-2</v>
      </c>
      <c r="DE10" s="21"/>
      <c r="DF10" s="31" t="s">
        <v>43</v>
      </c>
      <c r="DG10" s="30">
        <f t="shared" si="28"/>
        <v>1140810</v>
      </c>
      <c r="DH10" s="32">
        <v>1539388</v>
      </c>
      <c r="DI10" s="6">
        <v>2680198</v>
      </c>
      <c r="DJ10" s="28">
        <f t="shared" si="11"/>
        <v>8.3283882002542275E-2</v>
      </c>
      <c r="DK10" s="21"/>
      <c r="DL10" s="31" t="s">
        <v>43</v>
      </c>
      <c r="DM10" s="30">
        <f t="shared" si="29"/>
        <v>1109997</v>
      </c>
      <c r="DN10" s="32">
        <v>1519037</v>
      </c>
      <c r="DO10" s="6">
        <v>2629034</v>
      </c>
      <c r="DP10" s="28">
        <f t="shared" si="12"/>
        <v>7.5897966852850524E-2</v>
      </c>
      <c r="DQ10" s="21"/>
      <c r="DR10" s="31" t="s">
        <v>43</v>
      </c>
      <c r="DS10" s="30">
        <f t="shared" si="13"/>
        <v>1033118</v>
      </c>
      <c r="DT10" s="32">
        <v>1136654</v>
      </c>
      <c r="DU10" s="6">
        <v>2169772</v>
      </c>
      <c r="DV10" s="28">
        <f t="shared" si="14"/>
        <v>6.5458325816399363E-2</v>
      </c>
    </row>
    <row r="11" spans="2:126" ht="12.75" customHeight="1">
      <c r="B11" s="11" t="s">
        <v>44</v>
      </c>
      <c r="C11" s="24">
        <v>1025791369</v>
      </c>
      <c r="D11" s="24">
        <v>310649355</v>
      </c>
      <c r="E11" s="24">
        <v>1336440724</v>
      </c>
      <c r="F11" s="25">
        <f t="shared" si="15"/>
        <v>5.7827940548678715E-2</v>
      </c>
      <c r="H11" s="11" t="s">
        <v>44</v>
      </c>
      <c r="I11" s="24">
        <f t="shared" si="0"/>
        <v>899138514</v>
      </c>
      <c r="J11" s="24">
        <v>487893346</v>
      </c>
      <c r="K11" s="24">
        <v>1387031860</v>
      </c>
      <c r="L11" s="25">
        <f t="shared" si="1"/>
        <v>5.6327485632353576E-2</v>
      </c>
      <c r="N11" s="11" t="s">
        <v>44</v>
      </c>
      <c r="O11" s="24">
        <f t="shared" si="16"/>
        <v>1056529286</v>
      </c>
      <c r="P11" s="24">
        <v>487893346</v>
      </c>
      <c r="Q11" s="24">
        <v>1544422632</v>
      </c>
      <c r="R11" s="25">
        <f t="shared" si="2"/>
        <v>5.157717109254005E-2</v>
      </c>
      <c r="S11" s="21"/>
      <c r="T11" s="11" t="s">
        <v>44</v>
      </c>
      <c r="U11" s="24">
        <v>1053025412</v>
      </c>
      <c r="V11" s="24">
        <v>359235574</v>
      </c>
      <c r="W11" s="6">
        <v>1412260986</v>
      </c>
      <c r="X11" s="25">
        <f t="shared" si="17"/>
        <v>4.7436934281164848E-2</v>
      </c>
      <c r="Y11" s="21"/>
      <c r="Z11" s="11" t="s">
        <v>44</v>
      </c>
      <c r="AA11" s="24">
        <v>1052035184</v>
      </c>
      <c r="AB11" s="24">
        <v>391092017</v>
      </c>
      <c r="AC11" s="6">
        <v>1443127201</v>
      </c>
      <c r="AD11" s="25">
        <f t="shared" si="18"/>
        <v>4.8768318595029857E-2</v>
      </c>
      <c r="AE11" s="21"/>
      <c r="AF11" s="11" t="s">
        <v>44</v>
      </c>
      <c r="AG11" s="24">
        <v>1053619467</v>
      </c>
      <c r="AH11" s="24">
        <v>372348488</v>
      </c>
      <c r="AI11" s="6">
        <v>1425967955</v>
      </c>
      <c r="AJ11" s="26">
        <f t="shared" si="19"/>
        <v>4.6498625453895492E-2</v>
      </c>
      <c r="AK11" s="21"/>
      <c r="AL11" s="11" t="s">
        <v>44</v>
      </c>
      <c r="AM11" s="24">
        <v>1032753303</v>
      </c>
      <c r="AN11" s="24">
        <v>527603202</v>
      </c>
      <c r="AO11" s="6">
        <v>1560356505</v>
      </c>
      <c r="AP11" s="27">
        <f t="shared" si="20"/>
        <v>4.780472061562014E-2</v>
      </c>
      <c r="AQ11" s="21"/>
      <c r="AR11" s="11" t="s">
        <v>44</v>
      </c>
      <c r="AS11" s="24">
        <v>1050156307</v>
      </c>
      <c r="AT11" s="24">
        <v>587482541</v>
      </c>
      <c r="AU11" s="6">
        <v>1637638848</v>
      </c>
      <c r="AV11" s="27">
        <f t="shared" si="21"/>
        <v>5.0172889555879625E-2</v>
      </c>
      <c r="AW11" s="21"/>
      <c r="AX11" s="11" t="s">
        <v>44</v>
      </c>
      <c r="AY11" s="24">
        <v>1042013651</v>
      </c>
      <c r="AZ11" s="24">
        <v>640501381</v>
      </c>
      <c r="BA11" s="6">
        <v>1682515032</v>
      </c>
      <c r="BB11" s="28">
        <f t="shared" si="22"/>
        <v>5.1507641277960939E-2</v>
      </c>
      <c r="BC11" s="21"/>
      <c r="BD11" s="11" t="s">
        <v>44</v>
      </c>
      <c r="BE11" s="24">
        <v>1098863319</v>
      </c>
      <c r="BF11" s="24">
        <v>976327047</v>
      </c>
      <c r="BG11" s="6">
        <v>2075190366</v>
      </c>
      <c r="BH11" s="28">
        <f t="shared" si="3"/>
        <v>6.6671084083429435E-2</v>
      </c>
      <c r="BI11" s="21"/>
      <c r="BJ11" s="11" t="s">
        <v>44</v>
      </c>
      <c r="BK11" s="24">
        <v>1103921137</v>
      </c>
      <c r="BL11" s="24">
        <v>748470830</v>
      </c>
      <c r="BM11" s="6">
        <v>1852391967</v>
      </c>
      <c r="BN11" s="29">
        <f t="shared" si="4"/>
        <v>6.0611267890828623E-2</v>
      </c>
      <c r="BO11" s="21"/>
      <c r="BP11" s="11" t="s">
        <v>44</v>
      </c>
      <c r="BQ11" s="24">
        <v>1153073879</v>
      </c>
      <c r="BR11" s="24">
        <v>565480065</v>
      </c>
      <c r="BS11" s="6">
        <v>1718553944</v>
      </c>
      <c r="BT11" s="29">
        <f t="shared" si="23"/>
        <v>5.7039992730041178E-2</v>
      </c>
      <c r="BU11" s="21"/>
      <c r="BV11" s="11" t="s">
        <v>44</v>
      </c>
      <c r="BW11" s="24">
        <v>1169938990</v>
      </c>
      <c r="BX11" s="24">
        <v>716479322</v>
      </c>
      <c r="BY11" s="6">
        <v>1886418312</v>
      </c>
      <c r="BZ11" s="28">
        <f t="shared" si="5"/>
        <v>6.4120002128541784E-2</v>
      </c>
      <c r="CA11" s="21"/>
      <c r="CB11" s="11" t="s">
        <v>45</v>
      </c>
      <c r="CC11" s="24">
        <v>894243347</v>
      </c>
      <c r="CD11" s="24">
        <v>981446427</v>
      </c>
      <c r="CE11" s="6">
        <v>1875689774</v>
      </c>
      <c r="CF11" s="28">
        <f t="shared" si="6"/>
        <v>6.3352981961319721E-2</v>
      </c>
      <c r="CG11" s="21"/>
      <c r="CH11" s="11" t="s">
        <v>45</v>
      </c>
      <c r="CI11" s="30">
        <f t="shared" si="24"/>
        <v>828582</v>
      </c>
      <c r="CJ11" s="30">
        <v>740899</v>
      </c>
      <c r="CK11" s="6">
        <v>1569481</v>
      </c>
      <c r="CL11" s="28">
        <f t="shared" si="7"/>
        <v>5.4668068675489692E-2</v>
      </c>
      <c r="CM11" s="21"/>
      <c r="CN11" s="31" t="s">
        <v>45</v>
      </c>
      <c r="CO11" s="30">
        <f t="shared" si="25"/>
        <v>808867</v>
      </c>
      <c r="CP11" s="30">
        <v>719128</v>
      </c>
      <c r="CQ11" s="6">
        <v>1527995</v>
      </c>
      <c r="CR11" s="28">
        <f t="shared" si="8"/>
        <v>5.4430386104703389E-2</v>
      </c>
      <c r="CS11" s="21"/>
      <c r="CT11" s="31" t="s">
        <v>46</v>
      </c>
      <c r="CU11" s="30">
        <f t="shared" si="26"/>
        <v>5197</v>
      </c>
      <c r="CV11" s="32">
        <v>1595951</v>
      </c>
      <c r="CW11" s="6">
        <v>1601148</v>
      </c>
      <c r="CX11" s="28">
        <f t="shared" si="9"/>
        <v>5.3778350763387189E-2</v>
      </c>
      <c r="CY11" s="21"/>
      <c r="CZ11" s="31" t="s">
        <v>45</v>
      </c>
      <c r="DA11" s="30">
        <f t="shared" si="27"/>
        <v>826432</v>
      </c>
      <c r="DB11" s="32">
        <v>762003</v>
      </c>
      <c r="DC11" s="6">
        <v>1588435</v>
      </c>
      <c r="DD11" s="28">
        <f t="shared" si="10"/>
        <v>5.2536488390184703E-2</v>
      </c>
      <c r="DE11" s="21"/>
      <c r="DF11" s="31" t="s">
        <v>45</v>
      </c>
      <c r="DG11" s="30">
        <f t="shared" si="28"/>
        <v>837541</v>
      </c>
      <c r="DH11" s="32">
        <v>910157</v>
      </c>
      <c r="DI11" s="6">
        <v>1747698</v>
      </c>
      <c r="DJ11" s="28">
        <f t="shared" si="11"/>
        <v>5.4307582502516279E-2</v>
      </c>
      <c r="DK11" s="21"/>
      <c r="DL11" s="31" t="s">
        <v>45</v>
      </c>
      <c r="DM11" s="30">
        <f t="shared" si="29"/>
        <v>866701</v>
      </c>
      <c r="DN11" s="32">
        <v>822805</v>
      </c>
      <c r="DO11" s="6">
        <v>1689506</v>
      </c>
      <c r="DP11" s="28">
        <f t="shared" si="12"/>
        <v>4.8774595682555676E-2</v>
      </c>
      <c r="DQ11" s="21"/>
      <c r="DR11" s="31" t="s">
        <v>47</v>
      </c>
      <c r="DS11" s="30">
        <f t="shared" si="13"/>
        <v>845065</v>
      </c>
      <c r="DT11" s="32">
        <v>422088</v>
      </c>
      <c r="DU11" s="6">
        <v>1267153</v>
      </c>
      <c r="DV11" s="28">
        <f t="shared" si="14"/>
        <v>3.8227847872139516E-2</v>
      </c>
    </row>
    <row r="12" spans="2:126" ht="12.75" customHeight="1">
      <c r="B12" s="11" t="s">
        <v>48</v>
      </c>
      <c r="C12" s="24">
        <v>1008252397</v>
      </c>
      <c r="D12" s="24">
        <v>55541121</v>
      </c>
      <c r="E12" s="24">
        <v>1063793518</v>
      </c>
      <c r="F12" s="25">
        <f t="shared" si="15"/>
        <v>4.6030465257637404E-2</v>
      </c>
      <c r="H12" s="11" t="s">
        <v>48</v>
      </c>
      <c r="I12" s="24">
        <f t="shared" si="0"/>
        <v>1034792509</v>
      </c>
      <c r="J12" s="24">
        <v>34028400</v>
      </c>
      <c r="K12" s="24">
        <v>1068820909</v>
      </c>
      <c r="L12" s="25">
        <f t="shared" si="1"/>
        <v>4.3404910969569645E-2</v>
      </c>
      <c r="N12" s="11" t="s">
        <v>48</v>
      </c>
      <c r="O12" s="24">
        <f t="shared" si="16"/>
        <v>1040227593</v>
      </c>
      <c r="P12" s="24">
        <v>34028400</v>
      </c>
      <c r="Q12" s="24">
        <v>1074255993</v>
      </c>
      <c r="R12" s="25">
        <f t="shared" si="2"/>
        <v>3.587559778012079E-2</v>
      </c>
      <c r="S12" s="21"/>
      <c r="T12" s="11" t="s">
        <v>48</v>
      </c>
      <c r="U12" s="24">
        <v>1060018337</v>
      </c>
      <c r="V12" s="24">
        <v>25547416</v>
      </c>
      <c r="W12" s="6">
        <v>1085565753</v>
      </c>
      <c r="X12" s="25">
        <f t="shared" si="17"/>
        <v>3.6463452430841446E-2</v>
      </c>
      <c r="Y12" s="21"/>
      <c r="Z12" s="11" t="s">
        <v>48</v>
      </c>
      <c r="AA12" s="24">
        <v>1089196704</v>
      </c>
      <c r="AB12" s="24">
        <v>16907463</v>
      </c>
      <c r="AC12" s="6">
        <v>1106104167</v>
      </c>
      <c r="AD12" s="25">
        <f t="shared" si="18"/>
        <v>3.7379130805771647E-2</v>
      </c>
      <c r="AE12" s="21"/>
      <c r="AF12" s="11" t="s">
        <v>48</v>
      </c>
      <c r="AG12" s="24">
        <v>1109033007</v>
      </c>
      <c r="AH12" s="24">
        <v>19636788</v>
      </c>
      <c r="AI12" s="6">
        <v>1128669795</v>
      </c>
      <c r="AJ12" s="26">
        <f t="shared" si="19"/>
        <v>3.6804188954463572E-2</v>
      </c>
      <c r="AK12" s="21"/>
      <c r="AL12" s="11" t="s">
        <v>48</v>
      </c>
      <c r="AM12" s="24">
        <v>1123721379</v>
      </c>
      <c r="AN12" s="24">
        <v>90709254</v>
      </c>
      <c r="AO12" s="6">
        <v>1214430633</v>
      </c>
      <c r="AP12" s="27">
        <f t="shared" si="20"/>
        <v>3.7206572300357552E-2</v>
      </c>
      <c r="AQ12" s="21"/>
      <c r="AR12" s="11" t="s">
        <v>48</v>
      </c>
      <c r="AS12" s="24">
        <v>1133363881</v>
      </c>
      <c r="AT12" s="24">
        <v>114843779</v>
      </c>
      <c r="AU12" s="6">
        <v>1248207660</v>
      </c>
      <c r="AV12" s="27">
        <f t="shared" si="21"/>
        <v>3.8241755894143852E-2</v>
      </c>
      <c r="AW12" s="21"/>
      <c r="AX12" s="11" t="s">
        <v>48</v>
      </c>
      <c r="AY12" s="24">
        <v>1149032419</v>
      </c>
      <c r="AZ12" s="24">
        <v>23378816</v>
      </c>
      <c r="BA12" s="6">
        <v>1172411235</v>
      </c>
      <c r="BB12" s="28">
        <f t="shared" si="22"/>
        <v>3.5891588588571471E-2</v>
      </c>
      <c r="BC12" s="21"/>
      <c r="BD12" s="11" t="s">
        <v>48</v>
      </c>
      <c r="BE12" s="24">
        <v>1150527403</v>
      </c>
      <c r="BF12" s="24">
        <v>101396995</v>
      </c>
      <c r="BG12" s="6">
        <v>1251924398</v>
      </c>
      <c r="BH12" s="28">
        <f t="shared" si="3"/>
        <v>4.0221445787665525E-2</v>
      </c>
      <c r="BI12" s="21"/>
      <c r="BJ12" s="11" t="s">
        <v>48</v>
      </c>
      <c r="BK12" s="24">
        <v>1130951844</v>
      </c>
      <c r="BL12" s="24">
        <v>74629756</v>
      </c>
      <c r="BM12" s="6">
        <v>1205581600</v>
      </c>
      <c r="BN12" s="29">
        <f t="shared" si="4"/>
        <v>3.9447282553376456E-2</v>
      </c>
      <c r="BO12" s="21"/>
      <c r="BP12" s="11" t="s">
        <v>49</v>
      </c>
      <c r="BQ12" s="24">
        <v>0</v>
      </c>
      <c r="BR12" s="24">
        <v>1207898292</v>
      </c>
      <c r="BS12" s="6">
        <v>1207898292</v>
      </c>
      <c r="BT12" s="29">
        <f t="shared" si="23"/>
        <v>4.0090978834184998E-2</v>
      </c>
      <c r="BU12" s="21"/>
      <c r="BV12" s="11" t="s">
        <v>48</v>
      </c>
      <c r="BW12" s="24">
        <v>1066939618</v>
      </c>
      <c r="BX12" s="24">
        <v>64160366</v>
      </c>
      <c r="BY12" s="6">
        <v>1131099984</v>
      </c>
      <c r="BZ12" s="28">
        <f t="shared" si="5"/>
        <v>3.84464744220918E-2</v>
      </c>
      <c r="CA12" s="21"/>
      <c r="CB12" s="11" t="s">
        <v>47</v>
      </c>
      <c r="CC12" s="24">
        <v>1047211340</v>
      </c>
      <c r="CD12" s="24">
        <v>55608636</v>
      </c>
      <c r="CE12" s="6">
        <v>1102819976</v>
      </c>
      <c r="CF12" s="28">
        <f t="shared" si="6"/>
        <v>3.7248661806753049E-2</v>
      </c>
      <c r="CG12" s="21"/>
      <c r="CH12" s="11" t="s">
        <v>50</v>
      </c>
      <c r="CI12" s="30">
        <f t="shared" si="24"/>
        <v>1024572</v>
      </c>
      <c r="CJ12" s="30">
        <v>73704</v>
      </c>
      <c r="CK12" s="6">
        <v>1098276</v>
      </c>
      <c r="CL12" s="28">
        <f t="shared" si="7"/>
        <v>3.8255084191934859E-2</v>
      </c>
      <c r="CM12" s="21"/>
      <c r="CN12" s="11" t="s">
        <v>51</v>
      </c>
      <c r="CO12" s="30">
        <f t="shared" si="25"/>
        <v>1009862</v>
      </c>
      <c r="CP12" s="30">
        <v>83735</v>
      </c>
      <c r="CQ12" s="6">
        <v>1093597</v>
      </c>
      <c r="CR12" s="28">
        <f t="shared" si="8"/>
        <v>3.8956218412328124E-2</v>
      </c>
      <c r="CS12" s="21"/>
      <c r="CT12" s="11" t="s">
        <v>45</v>
      </c>
      <c r="CU12" s="30">
        <f t="shared" si="26"/>
        <v>831722</v>
      </c>
      <c r="CV12" s="30">
        <v>755459</v>
      </c>
      <c r="CW12" s="6">
        <v>1587181</v>
      </c>
      <c r="CX12" s="28">
        <f t="shared" si="9"/>
        <v>5.3309235962561638E-2</v>
      </c>
      <c r="CY12" s="21"/>
      <c r="CZ12" s="11" t="s">
        <v>52</v>
      </c>
      <c r="DA12" s="30">
        <f t="shared" si="27"/>
        <v>475493</v>
      </c>
      <c r="DB12" s="30">
        <v>885054</v>
      </c>
      <c r="DC12" s="6">
        <v>1360547</v>
      </c>
      <c r="DD12" s="28">
        <f t="shared" si="10"/>
        <v>4.4999236147403344E-2</v>
      </c>
      <c r="DE12" s="21"/>
      <c r="DF12" s="11" t="s">
        <v>51</v>
      </c>
      <c r="DG12" s="30">
        <f t="shared" si="28"/>
        <v>914366</v>
      </c>
      <c r="DH12" s="30">
        <v>164465</v>
      </c>
      <c r="DI12" s="6">
        <v>1078831</v>
      </c>
      <c r="DJ12" s="28">
        <f t="shared" si="11"/>
        <v>3.3523356746286911E-2</v>
      </c>
      <c r="DK12" s="21"/>
      <c r="DL12" s="11" t="s">
        <v>51</v>
      </c>
      <c r="DM12" s="30">
        <f t="shared" si="29"/>
        <v>896829</v>
      </c>
      <c r="DN12" s="30">
        <v>282732</v>
      </c>
      <c r="DO12" s="6">
        <v>1179561</v>
      </c>
      <c r="DP12" s="28">
        <f t="shared" si="12"/>
        <v>3.4052918934831283E-2</v>
      </c>
      <c r="DQ12" s="21"/>
      <c r="DR12" s="11" t="s">
        <v>53</v>
      </c>
      <c r="DS12" s="30">
        <f t="shared" si="13"/>
        <v>430742</v>
      </c>
      <c r="DT12" s="30">
        <v>590783</v>
      </c>
      <c r="DU12" s="6">
        <v>1021525</v>
      </c>
      <c r="DV12" s="28">
        <f t="shared" si="14"/>
        <v>3.0817669450798224E-2</v>
      </c>
    </row>
    <row r="13" spans="2:126" ht="12.75" customHeight="1">
      <c r="B13" s="11" t="s">
        <v>55</v>
      </c>
      <c r="C13" s="24">
        <v>704871663</v>
      </c>
      <c r="D13" s="24">
        <v>162079257</v>
      </c>
      <c r="E13" s="24">
        <v>866950920</v>
      </c>
      <c r="F13" s="25">
        <f t="shared" si="15"/>
        <v>3.7513063886836714E-2</v>
      </c>
      <c r="H13" s="11" t="s">
        <v>60</v>
      </c>
      <c r="I13" s="24">
        <f t="shared" si="0"/>
        <v>687232745</v>
      </c>
      <c r="J13" s="24">
        <v>115081086</v>
      </c>
      <c r="K13" s="24">
        <v>802313831</v>
      </c>
      <c r="L13" s="25">
        <f t="shared" si="1"/>
        <v>3.2582035129525469E-2</v>
      </c>
      <c r="N13" s="11" t="s">
        <v>54</v>
      </c>
      <c r="O13" s="24">
        <f t="shared" si="16"/>
        <v>570904306</v>
      </c>
      <c r="P13" s="24">
        <v>255068936</v>
      </c>
      <c r="Q13" s="24">
        <v>825973242</v>
      </c>
      <c r="R13" s="25">
        <f t="shared" si="2"/>
        <v>2.7584006047182807E-2</v>
      </c>
      <c r="S13" s="21"/>
      <c r="T13" s="11" t="s">
        <v>54</v>
      </c>
      <c r="U13" s="24">
        <v>578027047</v>
      </c>
      <c r="V13" s="24">
        <v>307022255</v>
      </c>
      <c r="W13" s="6">
        <v>885049302</v>
      </c>
      <c r="X13" s="25">
        <f t="shared" si="17"/>
        <v>2.9728234363733123E-2</v>
      </c>
      <c r="Y13" s="21"/>
      <c r="Z13" s="11" t="s">
        <v>54</v>
      </c>
      <c r="AA13" s="24">
        <v>572504767</v>
      </c>
      <c r="AB13" s="24">
        <v>308073349</v>
      </c>
      <c r="AC13" s="6">
        <v>880578116</v>
      </c>
      <c r="AD13" s="25">
        <f t="shared" si="18"/>
        <v>2.9757816275059704E-2</v>
      </c>
      <c r="AE13" s="21"/>
      <c r="AF13" s="11" t="s">
        <v>54</v>
      </c>
      <c r="AG13" s="24">
        <v>561352803</v>
      </c>
      <c r="AH13" s="24">
        <v>311175872</v>
      </c>
      <c r="AI13" s="6">
        <v>872528675</v>
      </c>
      <c r="AJ13" s="26">
        <f t="shared" si="19"/>
        <v>2.8451820333233721E-2</v>
      </c>
      <c r="AK13" s="21"/>
      <c r="AL13" s="11" t="s">
        <v>55</v>
      </c>
      <c r="AM13" s="24">
        <v>626999741</v>
      </c>
      <c r="AN13" s="24">
        <v>147807936</v>
      </c>
      <c r="AO13" s="6">
        <v>774807677</v>
      </c>
      <c r="AP13" s="27">
        <f t="shared" si="20"/>
        <v>2.3737821716468988E-2</v>
      </c>
      <c r="AQ13" s="21"/>
      <c r="AR13" s="11" t="s">
        <v>55</v>
      </c>
      <c r="AS13" s="24">
        <v>616321086</v>
      </c>
      <c r="AT13" s="24">
        <v>202073703</v>
      </c>
      <c r="AU13" s="6">
        <v>818394789</v>
      </c>
      <c r="AV13" s="27">
        <f t="shared" si="21"/>
        <v>2.5073435093306E-2</v>
      </c>
      <c r="AW13" s="21"/>
      <c r="AX13" s="11" t="s">
        <v>55</v>
      </c>
      <c r="AY13" s="24">
        <v>632219803</v>
      </c>
      <c r="AZ13" s="24">
        <v>236027006</v>
      </c>
      <c r="BA13" s="6">
        <v>868246809</v>
      </c>
      <c r="BB13" s="28">
        <f t="shared" si="22"/>
        <v>2.6580056836429066E-2</v>
      </c>
      <c r="BC13" s="21"/>
      <c r="BD13" s="11" t="s">
        <v>55</v>
      </c>
      <c r="BE13" s="24">
        <v>642018767</v>
      </c>
      <c r="BF13" s="24">
        <v>208722389</v>
      </c>
      <c r="BG13" s="6">
        <v>850741156</v>
      </c>
      <c r="BH13" s="28">
        <f t="shared" si="3"/>
        <v>2.7332352768309816E-2</v>
      </c>
      <c r="BI13" s="21"/>
      <c r="BJ13" s="11" t="s">
        <v>55</v>
      </c>
      <c r="BK13" s="24">
        <v>632119952</v>
      </c>
      <c r="BL13" s="24">
        <v>200505416</v>
      </c>
      <c r="BM13" s="6">
        <v>832625368</v>
      </c>
      <c r="BN13" s="29">
        <f t="shared" si="4"/>
        <v>2.7243952754923476E-2</v>
      </c>
      <c r="BO13" s="21"/>
      <c r="BP13" s="11" t="s">
        <v>48</v>
      </c>
      <c r="BQ13" s="24">
        <v>1102056482</v>
      </c>
      <c r="BR13" s="24">
        <v>64331303</v>
      </c>
      <c r="BS13" s="6">
        <v>1166387785</v>
      </c>
      <c r="BT13" s="29">
        <f t="shared" si="23"/>
        <v>3.8713216427734565E-2</v>
      </c>
      <c r="BU13" s="21"/>
      <c r="BV13" s="11" t="s">
        <v>49</v>
      </c>
      <c r="BW13" s="24">
        <v>0</v>
      </c>
      <c r="BX13" s="24">
        <v>959274606</v>
      </c>
      <c r="BY13" s="6">
        <v>959274606</v>
      </c>
      <c r="BZ13" s="28">
        <f t="shared" si="5"/>
        <v>3.2606071191794116E-2</v>
      </c>
      <c r="CA13" s="21"/>
      <c r="CB13" s="11" t="s">
        <v>56</v>
      </c>
      <c r="CC13" s="24">
        <v>526985698</v>
      </c>
      <c r="CD13" s="24">
        <v>241496894</v>
      </c>
      <c r="CE13" s="6">
        <v>768482592</v>
      </c>
      <c r="CF13" s="28">
        <f t="shared" si="6"/>
        <v>2.5956138623467392E-2</v>
      </c>
      <c r="CG13" s="21"/>
      <c r="CH13" s="11" t="s">
        <v>57</v>
      </c>
      <c r="CI13" s="30">
        <f t="shared" si="24"/>
        <v>526330</v>
      </c>
      <c r="CJ13" s="30">
        <v>245864</v>
      </c>
      <c r="CK13" s="6">
        <v>772194</v>
      </c>
      <c r="CL13" s="28">
        <f t="shared" si="7"/>
        <v>2.6897015397319934E-2</v>
      </c>
      <c r="CM13" s="21"/>
      <c r="CN13" s="11" t="s">
        <v>57</v>
      </c>
      <c r="CO13" s="30">
        <f t="shared" si="25"/>
        <v>519189</v>
      </c>
      <c r="CP13" s="30">
        <v>295618</v>
      </c>
      <c r="CQ13" s="6">
        <v>814807</v>
      </c>
      <c r="CR13" s="28">
        <f t="shared" si="8"/>
        <v>2.9025133989846207E-2</v>
      </c>
      <c r="CS13" s="21"/>
      <c r="CT13" s="11" t="s">
        <v>51</v>
      </c>
      <c r="CU13" s="30">
        <f t="shared" si="26"/>
        <v>985060</v>
      </c>
      <c r="CV13" s="30">
        <v>114659</v>
      </c>
      <c r="CW13" s="6">
        <v>1099719</v>
      </c>
      <c r="CX13" s="28">
        <f t="shared" si="9"/>
        <v>3.693666926677696E-2</v>
      </c>
      <c r="CY13" s="21"/>
      <c r="CZ13" s="11" t="s">
        <v>51</v>
      </c>
      <c r="DA13" s="30">
        <f t="shared" si="27"/>
        <v>954341</v>
      </c>
      <c r="DB13" s="30">
        <v>131950</v>
      </c>
      <c r="DC13" s="6">
        <v>1086291</v>
      </c>
      <c r="DD13" s="28">
        <f t="shared" si="10"/>
        <v>3.5928391473281647E-2</v>
      </c>
      <c r="DE13" s="21"/>
      <c r="DF13" s="11" t="s">
        <v>58</v>
      </c>
      <c r="DG13" s="30">
        <f t="shared" si="28"/>
        <v>377624</v>
      </c>
      <c r="DH13" s="30">
        <v>592017</v>
      </c>
      <c r="DI13" s="6">
        <v>969641</v>
      </c>
      <c r="DJ13" s="28">
        <f t="shared" si="11"/>
        <v>3.0130410749066708E-2</v>
      </c>
      <c r="DK13" s="21"/>
      <c r="DL13" s="11" t="s">
        <v>58</v>
      </c>
      <c r="DM13" s="30">
        <f t="shared" si="29"/>
        <v>345506</v>
      </c>
      <c r="DN13" s="30">
        <v>649312</v>
      </c>
      <c r="DO13" s="6">
        <v>994818</v>
      </c>
      <c r="DP13" s="28">
        <f t="shared" si="12"/>
        <v>2.8719546262474756E-2</v>
      </c>
      <c r="DQ13" s="21"/>
      <c r="DR13" s="11" t="s">
        <v>59</v>
      </c>
      <c r="DS13" s="30">
        <f t="shared" si="13"/>
        <v>466084</v>
      </c>
      <c r="DT13" s="30">
        <v>474509</v>
      </c>
      <c r="DU13" s="6">
        <v>940593</v>
      </c>
      <c r="DV13" s="28">
        <f t="shared" si="14"/>
        <v>2.8376088849254452E-2</v>
      </c>
    </row>
    <row r="14" spans="2:126" ht="12.75" customHeight="1">
      <c r="B14" s="11" t="s">
        <v>54</v>
      </c>
      <c r="C14" s="24">
        <v>583484075</v>
      </c>
      <c r="D14" s="24">
        <v>227845133</v>
      </c>
      <c r="E14" s="24">
        <v>811329208</v>
      </c>
      <c r="F14" s="25">
        <f t="shared" si="15"/>
        <v>3.5106306148173456E-2</v>
      </c>
      <c r="H14" s="11" t="s">
        <v>54</v>
      </c>
      <c r="I14" s="24">
        <f t="shared" si="0"/>
        <v>541615273</v>
      </c>
      <c r="J14" s="24">
        <v>255068936</v>
      </c>
      <c r="K14" s="24">
        <v>796684209</v>
      </c>
      <c r="L14" s="25">
        <f t="shared" si="1"/>
        <v>3.2353415685758273E-2</v>
      </c>
      <c r="N14" s="11" t="s">
        <v>60</v>
      </c>
      <c r="O14" s="24">
        <f t="shared" si="16"/>
        <v>647835762</v>
      </c>
      <c r="P14" s="24">
        <v>115081086</v>
      </c>
      <c r="Q14" s="24">
        <v>762916848</v>
      </c>
      <c r="R14" s="25">
        <f t="shared" si="2"/>
        <v>2.5478189702336201E-2</v>
      </c>
      <c r="S14" s="21"/>
      <c r="T14" s="11" t="s">
        <v>55</v>
      </c>
      <c r="U14" s="24">
        <v>624485203</v>
      </c>
      <c r="V14" s="24">
        <v>136322888</v>
      </c>
      <c r="W14" s="6">
        <v>760808091</v>
      </c>
      <c r="X14" s="25">
        <f t="shared" si="17"/>
        <v>2.5555052338849703E-2</v>
      </c>
      <c r="Y14" s="21"/>
      <c r="Z14" s="11" t="s">
        <v>55</v>
      </c>
      <c r="AA14" s="24">
        <v>639627541</v>
      </c>
      <c r="AB14" s="24">
        <v>173666238</v>
      </c>
      <c r="AC14" s="6">
        <v>813293779</v>
      </c>
      <c r="AD14" s="25">
        <f t="shared" si="18"/>
        <v>2.748404305465503E-2</v>
      </c>
      <c r="AE14" s="21"/>
      <c r="AF14" s="11" t="s">
        <v>55</v>
      </c>
      <c r="AG14" s="24">
        <v>645416478</v>
      </c>
      <c r="AH14" s="24">
        <v>157383757</v>
      </c>
      <c r="AI14" s="6">
        <v>802800235</v>
      </c>
      <c r="AJ14" s="26">
        <f t="shared" si="19"/>
        <v>2.6178082972112993E-2</v>
      </c>
      <c r="AK14" s="21"/>
      <c r="AL14" s="11" t="s">
        <v>54</v>
      </c>
      <c r="AM14" s="24">
        <v>532170849</v>
      </c>
      <c r="AN14" s="24">
        <v>236108411</v>
      </c>
      <c r="AO14" s="6">
        <v>768279260</v>
      </c>
      <c r="AP14" s="27">
        <f t="shared" si="20"/>
        <v>2.3537810276937569E-2</v>
      </c>
      <c r="AQ14" s="21"/>
      <c r="AR14" s="11" t="s">
        <v>54</v>
      </c>
      <c r="AS14" s="24">
        <v>509431371</v>
      </c>
      <c r="AT14" s="24">
        <v>260524196</v>
      </c>
      <c r="AU14" s="6">
        <v>769955567</v>
      </c>
      <c r="AV14" s="27">
        <f t="shared" si="21"/>
        <v>2.358938643474686E-2</v>
      </c>
      <c r="AW14" s="21"/>
      <c r="AX14" s="11" t="s">
        <v>54</v>
      </c>
      <c r="AY14" s="24">
        <v>487019759</v>
      </c>
      <c r="AZ14" s="24">
        <v>209753310</v>
      </c>
      <c r="BA14" s="6">
        <v>696773069</v>
      </c>
      <c r="BB14" s="28">
        <f t="shared" si="22"/>
        <v>2.1330648824893189E-2</v>
      </c>
      <c r="BC14" s="21"/>
      <c r="BD14" s="11" t="s">
        <v>54</v>
      </c>
      <c r="BE14" s="24">
        <v>470064445</v>
      </c>
      <c r="BF14" s="24">
        <v>221870246</v>
      </c>
      <c r="BG14" s="6">
        <v>691934691</v>
      </c>
      <c r="BH14" s="28">
        <f t="shared" si="3"/>
        <v>2.2230267025007366E-2</v>
      </c>
      <c r="BI14" s="21"/>
      <c r="BJ14" s="11" t="s">
        <v>54</v>
      </c>
      <c r="BK14" s="24">
        <v>463829413</v>
      </c>
      <c r="BL14" s="24">
        <v>207099150</v>
      </c>
      <c r="BM14" s="6">
        <v>670928563</v>
      </c>
      <c r="BN14" s="29">
        <f t="shared" si="4"/>
        <v>2.1953145766152898E-2</v>
      </c>
      <c r="BO14" s="21"/>
      <c r="BP14" s="11" t="s">
        <v>55</v>
      </c>
      <c r="BQ14" s="24">
        <v>615182031</v>
      </c>
      <c r="BR14" s="24">
        <v>190213868</v>
      </c>
      <c r="BS14" s="6">
        <v>805395899</v>
      </c>
      <c r="BT14" s="29">
        <f t="shared" si="23"/>
        <v>2.6731646326351787E-2</v>
      </c>
      <c r="BU14" s="21"/>
      <c r="BV14" s="11" t="s">
        <v>55</v>
      </c>
      <c r="BW14" s="24">
        <v>612538727</v>
      </c>
      <c r="BX14" s="24">
        <v>155117421</v>
      </c>
      <c r="BY14" s="6">
        <v>767656148</v>
      </c>
      <c r="BZ14" s="28">
        <f t="shared" si="5"/>
        <v>2.6092894418291775E-2</v>
      </c>
      <c r="CA14" s="21"/>
      <c r="CB14" s="11" t="s">
        <v>61</v>
      </c>
      <c r="CC14" s="24">
        <v>605576594</v>
      </c>
      <c r="CD14" s="24">
        <v>130101326</v>
      </c>
      <c r="CE14" s="6">
        <v>735677920</v>
      </c>
      <c r="CF14" s="28">
        <f t="shared" si="6"/>
        <v>2.4848133545937439E-2</v>
      </c>
      <c r="CG14" s="21"/>
      <c r="CH14" s="11" t="s">
        <v>62</v>
      </c>
      <c r="CI14" s="30">
        <f t="shared" si="24"/>
        <v>586456</v>
      </c>
      <c r="CJ14" s="30">
        <v>100533</v>
      </c>
      <c r="CK14" s="6">
        <v>686989</v>
      </c>
      <c r="CL14" s="28">
        <f t="shared" si="7"/>
        <v>2.3929159914204752E-2</v>
      </c>
      <c r="CM14" s="21"/>
      <c r="CN14" s="11" t="s">
        <v>63</v>
      </c>
      <c r="CO14" s="30">
        <f t="shared" si="25"/>
        <v>549601</v>
      </c>
      <c r="CP14" s="30">
        <v>122608</v>
      </c>
      <c r="CQ14" s="6">
        <v>672209</v>
      </c>
      <c r="CR14" s="28">
        <f t="shared" si="8"/>
        <v>2.394549420191595E-2</v>
      </c>
      <c r="CS14" s="21"/>
      <c r="CT14" s="11" t="s">
        <v>57</v>
      </c>
      <c r="CU14" s="30">
        <f t="shared" si="26"/>
        <v>518240</v>
      </c>
      <c r="CV14" s="30">
        <v>351584</v>
      </c>
      <c r="CW14" s="6">
        <v>869824</v>
      </c>
      <c r="CX14" s="28">
        <f t="shared" si="9"/>
        <v>2.9215100774202321E-2</v>
      </c>
      <c r="CY14" s="21"/>
      <c r="CZ14" s="11" t="s">
        <v>57</v>
      </c>
      <c r="DA14" s="30">
        <f t="shared" si="27"/>
        <v>536579</v>
      </c>
      <c r="DB14" s="30">
        <v>549220</v>
      </c>
      <c r="DC14" s="6">
        <v>1085799</v>
      </c>
      <c r="DD14" s="28">
        <f t="shared" si="10"/>
        <v>3.5912118882783471E-2</v>
      </c>
      <c r="DE14" s="21"/>
      <c r="DF14" s="11" t="s">
        <v>57</v>
      </c>
      <c r="DG14" s="30">
        <f t="shared" si="28"/>
        <v>711577</v>
      </c>
      <c r="DH14" s="30">
        <v>163541</v>
      </c>
      <c r="DI14" s="6">
        <v>875118</v>
      </c>
      <c r="DJ14" s="28">
        <f t="shared" si="11"/>
        <v>2.7193223877601872E-2</v>
      </c>
      <c r="DK14" s="21"/>
      <c r="DL14" s="11" t="s">
        <v>53</v>
      </c>
      <c r="DM14" s="30">
        <f t="shared" si="29"/>
        <v>537444</v>
      </c>
      <c r="DN14" s="30">
        <v>283906</v>
      </c>
      <c r="DO14" s="6">
        <v>821350</v>
      </c>
      <c r="DP14" s="28">
        <f t="shared" si="12"/>
        <v>2.3711673213274831E-2</v>
      </c>
      <c r="DQ14" s="21"/>
      <c r="DR14" s="11" t="s">
        <v>58</v>
      </c>
      <c r="DS14" s="30">
        <f t="shared" si="13"/>
        <v>333234</v>
      </c>
      <c r="DT14" s="30">
        <v>515239</v>
      </c>
      <c r="DU14" s="6">
        <v>848473</v>
      </c>
      <c r="DV14" s="28">
        <f t="shared" si="14"/>
        <v>2.5596985342431287E-2</v>
      </c>
    </row>
    <row r="15" spans="2:126" ht="12.75" customHeight="1">
      <c r="B15" s="11" t="s">
        <v>64</v>
      </c>
      <c r="C15" s="24">
        <v>183879946</v>
      </c>
      <c r="D15" s="24">
        <v>31890203</v>
      </c>
      <c r="E15" s="24">
        <v>215770149</v>
      </c>
      <c r="F15" s="25">
        <f t="shared" si="15"/>
        <v>9.3363986329344662E-3</v>
      </c>
      <c r="H15" s="11" t="s">
        <v>64</v>
      </c>
      <c r="I15" s="24">
        <f t="shared" si="0"/>
        <v>204705504</v>
      </c>
      <c r="J15" s="24">
        <v>3879728</v>
      </c>
      <c r="K15" s="24">
        <v>208585232</v>
      </c>
      <c r="L15" s="25">
        <f t="shared" si="1"/>
        <v>8.4706645877630649E-3</v>
      </c>
      <c r="N15" s="11" t="s">
        <v>64</v>
      </c>
      <c r="O15" s="24">
        <f t="shared" si="16"/>
        <v>184420058</v>
      </c>
      <c r="P15" s="24">
        <v>3879728</v>
      </c>
      <c r="Q15" s="24">
        <v>188299786</v>
      </c>
      <c r="R15" s="25">
        <f t="shared" si="2"/>
        <v>6.2884148923885216E-3</v>
      </c>
      <c r="S15" s="21"/>
      <c r="T15" s="11" t="s">
        <v>65</v>
      </c>
      <c r="U15" s="24">
        <v>184713462</v>
      </c>
      <c r="V15" s="24">
        <v>33884219</v>
      </c>
      <c r="W15" s="6">
        <v>218597681</v>
      </c>
      <c r="X15" s="25">
        <f t="shared" si="17"/>
        <v>7.3425549033838697E-3</v>
      </c>
      <c r="Y15" s="21"/>
      <c r="Z15" s="11" t="s">
        <v>65</v>
      </c>
      <c r="AA15" s="24">
        <v>186494430</v>
      </c>
      <c r="AB15" s="24">
        <v>17046528</v>
      </c>
      <c r="AC15" s="6">
        <v>203540958</v>
      </c>
      <c r="AD15" s="25">
        <f t="shared" si="18"/>
        <v>6.8783612976064962E-3</v>
      </c>
      <c r="AE15" s="21"/>
      <c r="AF15" s="11" t="s">
        <v>65</v>
      </c>
      <c r="AG15" s="24">
        <v>187016839</v>
      </c>
      <c r="AH15" s="24">
        <v>13104681</v>
      </c>
      <c r="AI15" s="6">
        <v>200121520</v>
      </c>
      <c r="AJ15" s="26">
        <f t="shared" si="19"/>
        <v>6.5256554827308562E-3</v>
      </c>
      <c r="AK15" s="21"/>
      <c r="AL15" s="11" t="s">
        <v>65</v>
      </c>
      <c r="AM15" s="24">
        <v>190456321</v>
      </c>
      <c r="AN15" s="24">
        <v>70652001</v>
      </c>
      <c r="AO15" s="6">
        <v>261108322</v>
      </c>
      <c r="AP15" s="27">
        <f t="shared" si="20"/>
        <v>7.9995887757864561E-3</v>
      </c>
      <c r="AQ15" s="21"/>
      <c r="AR15" s="11" t="s">
        <v>65</v>
      </c>
      <c r="AS15" s="24">
        <v>187110497</v>
      </c>
      <c r="AT15" s="24">
        <v>93322870</v>
      </c>
      <c r="AU15" s="6">
        <v>280433367</v>
      </c>
      <c r="AV15" s="27">
        <f t="shared" si="21"/>
        <v>8.5917309347283248E-3</v>
      </c>
      <c r="AW15" s="21"/>
      <c r="AX15" s="11" t="s">
        <v>49</v>
      </c>
      <c r="AY15" s="24">
        <v>0</v>
      </c>
      <c r="AZ15" s="24">
        <v>492876218</v>
      </c>
      <c r="BA15" s="6">
        <v>492876218</v>
      </c>
      <c r="BB15" s="28">
        <f t="shared" si="22"/>
        <v>1.5088656534024995E-2</v>
      </c>
      <c r="BC15" s="21"/>
      <c r="BD15" s="11" t="s">
        <v>49</v>
      </c>
      <c r="BE15" s="24">
        <v>0</v>
      </c>
      <c r="BF15" s="24">
        <v>649074539</v>
      </c>
      <c r="BG15" s="6">
        <v>649074539</v>
      </c>
      <c r="BH15" s="28">
        <f t="shared" si="3"/>
        <v>2.085326911453202E-2</v>
      </c>
      <c r="BI15" s="21"/>
      <c r="BJ15" s="11" t="s">
        <v>49</v>
      </c>
      <c r="BK15" s="24">
        <v>0</v>
      </c>
      <c r="BL15" s="24">
        <v>497772757</v>
      </c>
      <c r="BM15" s="6">
        <v>497772757</v>
      </c>
      <c r="BN15" s="29">
        <f t="shared" si="4"/>
        <v>1.6287394061714443E-2</v>
      </c>
      <c r="BO15" s="21"/>
      <c r="BP15" s="11" t="s">
        <v>54</v>
      </c>
      <c r="BQ15" s="24">
        <v>471003409</v>
      </c>
      <c r="BR15" s="24">
        <v>225516665</v>
      </c>
      <c r="BS15" s="6">
        <v>696520074</v>
      </c>
      <c r="BT15" s="29">
        <f t="shared" si="23"/>
        <v>2.3117982473576482E-2</v>
      </c>
      <c r="BU15" s="21"/>
      <c r="BV15" s="11" t="s">
        <v>54</v>
      </c>
      <c r="BW15" s="24">
        <v>489567577</v>
      </c>
      <c r="BX15" s="24">
        <v>210369488</v>
      </c>
      <c r="BY15" s="6">
        <v>699937065</v>
      </c>
      <c r="BZ15" s="28">
        <f t="shared" si="5"/>
        <v>2.3791099679298114E-2</v>
      </c>
      <c r="CA15" s="21"/>
      <c r="CB15" s="11" t="s">
        <v>66</v>
      </c>
      <c r="CC15" s="24">
        <v>265249086</v>
      </c>
      <c r="CD15" s="24">
        <v>199569418</v>
      </c>
      <c r="CE15" s="6">
        <v>464818504</v>
      </c>
      <c r="CF15" s="28">
        <f t="shared" si="6"/>
        <v>1.5699631520835717E-2</v>
      </c>
      <c r="CG15" s="21"/>
      <c r="CH15" s="11" t="s">
        <v>67</v>
      </c>
      <c r="CI15" s="30">
        <f t="shared" si="24"/>
        <v>269140</v>
      </c>
      <c r="CJ15" s="30">
        <v>276218</v>
      </c>
      <c r="CK15" s="6">
        <v>545358</v>
      </c>
      <c r="CL15" s="28">
        <f t="shared" si="7"/>
        <v>1.8995877361196286E-2</v>
      </c>
      <c r="CM15" s="21"/>
      <c r="CN15" s="11" t="s">
        <v>68</v>
      </c>
      <c r="CO15" s="30">
        <f t="shared" si="25"/>
        <v>265648</v>
      </c>
      <c r="CP15" s="30">
        <v>136049</v>
      </c>
      <c r="CQ15" s="6">
        <v>401697</v>
      </c>
      <c r="CR15" s="28">
        <f t="shared" si="8"/>
        <v>1.4309289498395635E-2</v>
      </c>
      <c r="CS15" s="21"/>
      <c r="CT15" s="11" t="s">
        <v>58</v>
      </c>
      <c r="CU15" s="30">
        <f t="shared" si="26"/>
        <v>339218</v>
      </c>
      <c r="CV15" s="30">
        <v>356734</v>
      </c>
      <c r="CW15" s="6">
        <v>695952</v>
      </c>
      <c r="CX15" s="28">
        <f t="shared" si="9"/>
        <v>2.337519752732467E-2</v>
      </c>
      <c r="CY15" s="21"/>
      <c r="CZ15" s="11" t="s">
        <v>69</v>
      </c>
      <c r="DA15" s="30">
        <f t="shared" si="27"/>
        <v>420399</v>
      </c>
      <c r="DB15" s="30">
        <v>380140</v>
      </c>
      <c r="DC15" s="6">
        <v>800539</v>
      </c>
      <c r="DD15" s="28">
        <f t="shared" si="10"/>
        <v>2.6477323830934266E-2</v>
      </c>
      <c r="DE15" s="21"/>
      <c r="DF15" s="11" t="s">
        <v>52</v>
      </c>
      <c r="DG15" s="30">
        <f t="shared" si="28"/>
        <v>367376</v>
      </c>
      <c r="DH15" s="30">
        <v>406141</v>
      </c>
      <c r="DI15" s="6">
        <v>773517</v>
      </c>
      <c r="DJ15" s="28">
        <f t="shared" si="11"/>
        <v>2.4036096793953465E-2</v>
      </c>
      <c r="DK15" s="21"/>
      <c r="DL15" s="11" t="s">
        <v>57</v>
      </c>
      <c r="DM15" s="30">
        <f t="shared" si="29"/>
        <v>590818</v>
      </c>
      <c r="DN15" s="30">
        <v>202127</v>
      </c>
      <c r="DO15" s="6">
        <v>792945</v>
      </c>
      <c r="DP15" s="28">
        <f t="shared" si="12"/>
        <v>2.2891645116089623E-2</v>
      </c>
      <c r="DQ15" s="21"/>
      <c r="DR15" s="11" t="s">
        <v>57</v>
      </c>
      <c r="DS15" s="30">
        <f t="shared" si="13"/>
        <v>590911</v>
      </c>
      <c r="DT15" s="30">
        <v>171292</v>
      </c>
      <c r="DU15" s="6">
        <v>762203</v>
      </c>
      <c r="DV15" s="28">
        <f t="shared" si="14"/>
        <v>2.2994366372244203E-2</v>
      </c>
    </row>
    <row r="16" spans="2:126" ht="12.75" customHeight="1">
      <c r="B16" s="11" t="s">
        <v>70</v>
      </c>
      <c r="C16" s="24">
        <v>82800443</v>
      </c>
      <c r="D16" s="24">
        <v>270462</v>
      </c>
      <c r="E16" s="24">
        <v>83070905</v>
      </c>
      <c r="F16" s="25">
        <f t="shared" si="15"/>
        <v>3.594487409278421E-3</v>
      </c>
      <c r="H16" s="11" t="s">
        <v>70</v>
      </c>
      <c r="I16" s="24">
        <f t="shared" si="0"/>
        <v>83578731</v>
      </c>
      <c r="J16" s="24">
        <v>296591</v>
      </c>
      <c r="K16" s="24">
        <v>83875322</v>
      </c>
      <c r="L16" s="25">
        <f t="shared" si="1"/>
        <v>3.4061841916623531E-3</v>
      </c>
      <c r="N16" s="11" t="s">
        <v>70</v>
      </c>
      <c r="O16" s="24">
        <f t="shared" si="16"/>
        <v>84937117</v>
      </c>
      <c r="P16" s="24">
        <v>296591</v>
      </c>
      <c r="Q16" s="24">
        <v>85233708</v>
      </c>
      <c r="R16" s="25">
        <f t="shared" si="2"/>
        <v>2.8464446514065325E-3</v>
      </c>
      <c r="S16" s="21"/>
      <c r="T16" s="11" t="s">
        <v>70</v>
      </c>
      <c r="U16" s="24">
        <v>86810264</v>
      </c>
      <c r="V16" s="24">
        <v>376688</v>
      </c>
      <c r="W16" s="6">
        <v>87186952</v>
      </c>
      <c r="X16" s="25">
        <f t="shared" si="17"/>
        <v>2.9285533999726834E-3</v>
      </c>
      <c r="Y16" s="21"/>
      <c r="Z16" s="11" t="s">
        <v>70</v>
      </c>
      <c r="AA16" s="24">
        <v>88815118</v>
      </c>
      <c r="AB16" s="24">
        <v>157002</v>
      </c>
      <c r="AC16" s="6">
        <v>88972120</v>
      </c>
      <c r="AD16" s="25">
        <f t="shared" si="18"/>
        <v>3.0066793081223527E-3</v>
      </c>
      <c r="AE16" s="21"/>
      <c r="AF16" s="11" t="s">
        <v>70</v>
      </c>
      <c r="AG16" s="24">
        <v>87951394</v>
      </c>
      <c r="AH16" s="24">
        <v>669521</v>
      </c>
      <c r="AI16" s="6">
        <v>88620915</v>
      </c>
      <c r="AJ16" s="26">
        <f t="shared" si="19"/>
        <v>2.8897919616759616E-3</v>
      </c>
      <c r="AK16" s="21"/>
      <c r="AL16" s="11" t="s">
        <v>71</v>
      </c>
      <c r="AM16" s="24">
        <v>95544851</v>
      </c>
      <c r="AN16" s="24">
        <v>3964199</v>
      </c>
      <c r="AO16" s="6">
        <v>99509050</v>
      </c>
      <c r="AP16" s="27">
        <f t="shared" si="20"/>
        <v>3.048663762885249E-3</v>
      </c>
      <c r="AQ16" s="21"/>
      <c r="AR16" s="11" t="s">
        <v>66</v>
      </c>
      <c r="AS16" s="24">
        <v>153873133</v>
      </c>
      <c r="AT16" s="24">
        <v>64621608</v>
      </c>
      <c r="AU16" s="6">
        <v>218494741</v>
      </c>
      <c r="AV16" s="27">
        <f t="shared" si="21"/>
        <v>6.6940965171421746E-3</v>
      </c>
      <c r="AW16" s="21"/>
      <c r="AX16" s="11" t="s">
        <v>65</v>
      </c>
      <c r="AY16" s="24">
        <v>185325223</v>
      </c>
      <c r="AZ16" s="24">
        <v>78005592</v>
      </c>
      <c r="BA16" s="6">
        <v>263330815</v>
      </c>
      <c r="BB16" s="28">
        <f t="shared" si="22"/>
        <v>8.0614727942906698E-3</v>
      </c>
      <c r="BC16" s="21"/>
      <c r="BD16" s="11" t="s">
        <v>65</v>
      </c>
      <c r="BE16" s="24">
        <v>179886111</v>
      </c>
      <c r="BF16" s="24">
        <v>70243827</v>
      </c>
      <c r="BG16" s="6">
        <v>250129938</v>
      </c>
      <c r="BH16" s="28">
        <f t="shared" si="3"/>
        <v>8.0360984714503009E-3</v>
      </c>
      <c r="BI16" s="21"/>
      <c r="BJ16" s="11" t="s">
        <v>65</v>
      </c>
      <c r="BK16" s="24">
        <v>176707776</v>
      </c>
      <c r="BL16" s="24">
        <v>103688055</v>
      </c>
      <c r="BM16" s="6">
        <v>280395831</v>
      </c>
      <c r="BN16" s="29">
        <f t="shared" si="4"/>
        <v>9.1747033732480603E-3</v>
      </c>
      <c r="BO16" s="21"/>
      <c r="BP16" s="11" t="s">
        <v>66</v>
      </c>
      <c r="BQ16" s="24">
        <v>267195855</v>
      </c>
      <c r="BR16" s="24">
        <v>205596784</v>
      </c>
      <c r="BS16" s="6">
        <v>472792639</v>
      </c>
      <c r="BT16" s="29">
        <f t="shared" si="23"/>
        <v>1.5692314335276392E-2</v>
      </c>
      <c r="BU16" s="21"/>
      <c r="BV16" s="11" t="s">
        <v>66</v>
      </c>
      <c r="BW16" s="24">
        <v>261969315</v>
      </c>
      <c r="BX16" s="24">
        <v>202579015</v>
      </c>
      <c r="BY16" s="6">
        <v>464548330</v>
      </c>
      <c r="BZ16" s="28">
        <f t="shared" si="5"/>
        <v>1.5790156254807675E-2</v>
      </c>
      <c r="CA16" s="21"/>
      <c r="CB16" s="11" t="s">
        <v>72</v>
      </c>
      <c r="CC16" s="24">
        <v>0</v>
      </c>
      <c r="CD16" s="24">
        <v>407172174</v>
      </c>
      <c r="CE16" s="6">
        <v>407172174</v>
      </c>
      <c r="CF16" s="28">
        <f t="shared" si="6"/>
        <v>1.3752578785756784E-2</v>
      </c>
      <c r="CG16" s="21"/>
      <c r="CH16" s="11" t="s">
        <v>46</v>
      </c>
      <c r="CI16" s="30">
        <f t="shared" si="24"/>
        <v>914</v>
      </c>
      <c r="CJ16" s="30">
        <v>283064</v>
      </c>
      <c r="CK16" s="6">
        <v>283978</v>
      </c>
      <c r="CL16" s="28">
        <f t="shared" si="7"/>
        <v>9.8915047753545347E-3</v>
      </c>
      <c r="CM16" s="21"/>
      <c r="CN16" s="31" t="s">
        <v>46</v>
      </c>
      <c r="CO16" s="30">
        <f t="shared" si="25"/>
        <v>3022</v>
      </c>
      <c r="CP16" s="30">
        <v>393689</v>
      </c>
      <c r="CQ16" s="6">
        <v>396711</v>
      </c>
      <c r="CR16" s="28">
        <f t="shared" si="8"/>
        <v>1.4131677722756282E-2</v>
      </c>
      <c r="CS16" s="21"/>
      <c r="CT16" s="31" t="s">
        <v>63</v>
      </c>
      <c r="CU16" s="30">
        <f t="shared" si="26"/>
        <v>494291</v>
      </c>
      <c r="CV16" s="32">
        <v>159501</v>
      </c>
      <c r="CW16" s="6">
        <v>653792</v>
      </c>
      <c r="CX16" s="28">
        <f t="shared" si="9"/>
        <v>2.1959153995943184E-2</v>
      </c>
      <c r="CY16" s="21"/>
      <c r="CZ16" s="31" t="s">
        <v>58</v>
      </c>
      <c r="DA16" s="30">
        <f t="shared" si="27"/>
        <v>354782</v>
      </c>
      <c r="DB16" s="32">
        <v>384518</v>
      </c>
      <c r="DC16" s="6">
        <v>739300</v>
      </c>
      <c r="DD16" s="28">
        <f t="shared" si="10"/>
        <v>2.4451882429475272E-2</v>
      </c>
      <c r="DE16" s="21"/>
      <c r="DF16" s="31" t="s">
        <v>53</v>
      </c>
      <c r="DG16" s="30">
        <f t="shared" si="28"/>
        <v>453503</v>
      </c>
      <c r="DH16" s="32">
        <v>304650</v>
      </c>
      <c r="DI16" s="6">
        <v>758153</v>
      </c>
      <c r="DJ16" s="28">
        <f t="shared" si="11"/>
        <v>2.3558679243799684E-2</v>
      </c>
      <c r="DK16" s="21"/>
      <c r="DL16" s="31" t="s">
        <v>69</v>
      </c>
      <c r="DM16" s="30">
        <f t="shared" si="29"/>
        <v>362903</v>
      </c>
      <c r="DN16" s="32">
        <v>369006</v>
      </c>
      <c r="DO16" s="6">
        <v>731909</v>
      </c>
      <c r="DP16" s="28">
        <f t="shared" si="12"/>
        <v>2.1129587909971107E-2</v>
      </c>
      <c r="DQ16" s="21"/>
      <c r="DR16" s="31" t="s">
        <v>69</v>
      </c>
      <c r="DS16" s="30">
        <f t="shared" si="13"/>
        <v>344458</v>
      </c>
      <c r="DT16" s="32">
        <v>370082</v>
      </c>
      <c r="DU16" s="6">
        <v>714540</v>
      </c>
      <c r="DV16" s="28">
        <f t="shared" si="14"/>
        <v>2.1556454838964647E-2</v>
      </c>
    </row>
    <row r="17" spans="2:126" ht="12.75" customHeight="1">
      <c r="B17" s="11" t="s">
        <v>123</v>
      </c>
      <c r="C17" s="24">
        <v>55236618</v>
      </c>
      <c r="D17" s="24">
        <v>0</v>
      </c>
      <c r="E17" s="24">
        <v>55236618</v>
      </c>
      <c r="F17" s="25">
        <f t="shared" si="15"/>
        <v>2.390094677939548E-3</v>
      </c>
      <c r="H17" s="11" t="s">
        <v>71</v>
      </c>
      <c r="I17" s="24">
        <f t="shared" si="0"/>
        <v>56649466</v>
      </c>
      <c r="J17" s="24">
        <v>1461088</v>
      </c>
      <c r="K17" s="24">
        <v>58110554</v>
      </c>
      <c r="L17" s="25">
        <f t="shared" si="1"/>
        <v>2.3598747007318971E-3</v>
      </c>
      <c r="N17" s="11" t="s">
        <v>71</v>
      </c>
      <c r="O17" s="24">
        <f t="shared" si="16"/>
        <v>61245269</v>
      </c>
      <c r="P17" s="24">
        <v>1461088</v>
      </c>
      <c r="Q17" s="24">
        <v>62706357</v>
      </c>
      <c r="R17" s="25">
        <f t="shared" si="2"/>
        <v>2.0941265924021351E-3</v>
      </c>
      <c r="S17" s="21"/>
      <c r="T17" s="11" t="s">
        <v>71</v>
      </c>
      <c r="U17" s="24">
        <v>70645004</v>
      </c>
      <c r="V17" s="24">
        <v>1355030</v>
      </c>
      <c r="W17" s="6">
        <v>72000034</v>
      </c>
      <c r="X17" s="25">
        <f t="shared" si="17"/>
        <v>2.4184346342196804E-3</v>
      </c>
      <c r="Y17" s="21"/>
      <c r="Z17" s="11" t="s">
        <v>71</v>
      </c>
      <c r="AA17" s="24">
        <v>78650497</v>
      </c>
      <c r="AB17" s="24">
        <v>2827792</v>
      </c>
      <c r="AC17" s="6">
        <v>81478289</v>
      </c>
      <c r="AD17" s="25">
        <f t="shared" si="18"/>
        <v>2.7534365326746528E-3</v>
      </c>
      <c r="AE17" s="21"/>
      <c r="AF17" s="11" t="s">
        <v>71</v>
      </c>
      <c r="AG17" s="24">
        <v>84209123</v>
      </c>
      <c r="AH17" s="24">
        <v>3105623</v>
      </c>
      <c r="AI17" s="6">
        <v>87314746</v>
      </c>
      <c r="AJ17" s="26">
        <f t="shared" si="19"/>
        <v>2.8471997961945924E-3</v>
      </c>
      <c r="AK17" s="21"/>
      <c r="AL17" s="11" t="s">
        <v>70</v>
      </c>
      <c r="AM17" s="24">
        <v>83768971</v>
      </c>
      <c r="AN17" s="24">
        <v>2028565</v>
      </c>
      <c r="AO17" s="6">
        <v>85797536</v>
      </c>
      <c r="AP17" s="27">
        <f t="shared" si="20"/>
        <v>2.6285834197798349E-3</v>
      </c>
      <c r="AQ17" s="21"/>
      <c r="AR17" s="11" t="s">
        <v>71</v>
      </c>
      <c r="AS17" s="24">
        <v>108090517</v>
      </c>
      <c r="AT17" s="24">
        <v>5923725</v>
      </c>
      <c r="AU17" s="6">
        <v>114014242</v>
      </c>
      <c r="AV17" s="27">
        <f t="shared" si="21"/>
        <v>3.4930924963397863E-3</v>
      </c>
      <c r="AW17" s="21"/>
      <c r="AX17" s="11" t="s">
        <v>66</v>
      </c>
      <c r="AY17" s="24">
        <v>153197135</v>
      </c>
      <c r="AZ17" s="24">
        <v>48285620</v>
      </c>
      <c r="BA17" s="6">
        <v>201482755</v>
      </c>
      <c r="BB17" s="28">
        <f t="shared" si="22"/>
        <v>6.1680884098248524E-3</v>
      </c>
      <c r="BC17" s="21"/>
      <c r="BD17" s="11" t="s">
        <v>66</v>
      </c>
      <c r="BE17" s="24">
        <v>154160918</v>
      </c>
      <c r="BF17" s="24">
        <v>29897135</v>
      </c>
      <c r="BG17" s="6">
        <v>184058053</v>
      </c>
      <c r="BH17" s="28">
        <f t="shared" si="3"/>
        <v>5.9133610722416543E-3</v>
      </c>
      <c r="BI17" s="21"/>
      <c r="BJ17" s="11" t="s">
        <v>66</v>
      </c>
      <c r="BK17" s="24">
        <v>152014925</v>
      </c>
      <c r="BL17" s="24">
        <v>41896944</v>
      </c>
      <c r="BM17" s="6">
        <v>193911869</v>
      </c>
      <c r="BN17" s="29">
        <f t="shared" si="4"/>
        <v>6.3449013214006587E-3</v>
      </c>
      <c r="BO17" s="21"/>
      <c r="BP17" s="11" t="s">
        <v>65</v>
      </c>
      <c r="BQ17" s="24">
        <v>175685660</v>
      </c>
      <c r="BR17" s="24">
        <v>149146583</v>
      </c>
      <c r="BS17" s="6">
        <v>324832243</v>
      </c>
      <c r="BT17" s="29">
        <f t="shared" si="23"/>
        <v>1.0781406567941267E-2</v>
      </c>
      <c r="BU17" s="21"/>
      <c r="BV17" s="11" t="s">
        <v>65</v>
      </c>
      <c r="BW17" s="24">
        <v>172554974</v>
      </c>
      <c r="BX17" s="24">
        <v>189537359</v>
      </c>
      <c r="BY17" s="6">
        <v>362092333</v>
      </c>
      <c r="BZ17" s="28">
        <f t="shared" si="5"/>
        <v>1.2307641955655837E-2</v>
      </c>
      <c r="CA17" s="21"/>
      <c r="CB17" s="11" t="s">
        <v>65</v>
      </c>
      <c r="CC17" s="24">
        <v>166869758</v>
      </c>
      <c r="CD17" s="24">
        <v>91954381</v>
      </c>
      <c r="CE17" s="6">
        <v>258824139</v>
      </c>
      <c r="CF17" s="28">
        <f t="shared" si="6"/>
        <v>8.7420005357565639E-3</v>
      </c>
      <c r="CG17" s="21"/>
      <c r="CH17" s="11" t="s">
        <v>69</v>
      </c>
      <c r="CI17" s="30">
        <f t="shared" si="24"/>
        <v>85544</v>
      </c>
      <c r="CJ17" s="30">
        <v>143269</v>
      </c>
      <c r="CK17" s="6">
        <v>228813</v>
      </c>
      <c r="CL17" s="28">
        <f t="shared" si="7"/>
        <v>7.9700007823253812E-3</v>
      </c>
      <c r="CM17" s="21"/>
      <c r="CN17" s="31" t="s">
        <v>73</v>
      </c>
      <c r="CO17" s="30">
        <f t="shared" si="25"/>
        <v>158168</v>
      </c>
      <c r="CP17" s="30">
        <v>73356</v>
      </c>
      <c r="CQ17" s="6">
        <v>231524</v>
      </c>
      <c r="CR17" s="28">
        <f t="shared" si="8"/>
        <v>8.2473703857050239E-3</v>
      </c>
      <c r="CS17" s="21"/>
      <c r="CT17" s="31" t="s">
        <v>68</v>
      </c>
      <c r="CU17" s="30">
        <f t="shared" si="26"/>
        <v>264961</v>
      </c>
      <c r="CV17" s="32">
        <v>164788</v>
      </c>
      <c r="CW17" s="6">
        <v>429749</v>
      </c>
      <c r="CX17" s="28">
        <f t="shared" si="9"/>
        <v>1.4434138794299391E-2</v>
      </c>
      <c r="CY17" s="21"/>
      <c r="CZ17" s="31" t="s">
        <v>53</v>
      </c>
      <c r="DA17" s="30">
        <f t="shared" si="27"/>
        <v>513470</v>
      </c>
      <c r="DB17" s="32">
        <v>126734</v>
      </c>
      <c r="DC17" s="6">
        <v>640204</v>
      </c>
      <c r="DD17" s="28">
        <f t="shared" si="10"/>
        <v>2.1174344567671834E-2</v>
      </c>
      <c r="DE17" s="21"/>
      <c r="DF17" s="31" t="s">
        <v>69</v>
      </c>
      <c r="DG17" s="30">
        <f t="shared" si="28"/>
        <v>389478</v>
      </c>
      <c r="DH17" s="32">
        <v>357185</v>
      </c>
      <c r="DI17" s="6">
        <v>746663</v>
      </c>
      <c r="DJ17" s="28">
        <f t="shared" si="11"/>
        <v>2.3201641515911964E-2</v>
      </c>
      <c r="DK17" s="21"/>
      <c r="DL17" s="31" t="s">
        <v>52</v>
      </c>
      <c r="DM17" s="30">
        <f t="shared" si="29"/>
        <v>354636</v>
      </c>
      <c r="DN17" s="32">
        <v>320506</v>
      </c>
      <c r="DO17" s="6">
        <v>675142</v>
      </c>
      <c r="DP17" s="28">
        <f t="shared" si="12"/>
        <v>1.9490773088886339E-2</v>
      </c>
      <c r="DQ17" s="21"/>
      <c r="DR17" s="31" t="s">
        <v>52</v>
      </c>
      <c r="DS17" s="30">
        <f t="shared" si="13"/>
        <v>367810</v>
      </c>
      <c r="DT17" s="32">
        <v>344136</v>
      </c>
      <c r="DU17" s="6">
        <v>711946</v>
      </c>
      <c r="DV17" s="28">
        <f t="shared" si="14"/>
        <v>2.1478198276907556E-2</v>
      </c>
    </row>
    <row r="18" spans="2:126" ht="12.75" customHeight="1">
      <c r="B18" s="11" t="s">
        <v>74</v>
      </c>
      <c r="C18" s="24">
        <v>19410439</v>
      </c>
      <c r="D18" s="24">
        <v>14548132</v>
      </c>
      <c r="E18" s="24">
        <v>33958571</v>
      </c>
      <c r="F18" s="25">
        <f t="shared" si="15"/>
        <v>1.4693911893290115E-3</v>
      </c>
      <c r="H18" s="11" t="s">
        <v>74</v>
      </c>
      <c r="I18" s="24">
        <f t="shared" si="0"/>
        <v>25060325</v>
      </c>
      <c r="J18" s="24">
        <v>4489956</v>
      </c>
      <c r="K18" s="24">
        <v>29550281</v>
      </c>
      <c r="L18" s="25">
        <f t="shared" si="1"/>
        <v>1.2000395062731371E-3</v>
      </c>
      <c r="N18" s="11" t="s">
        <v>74</v>
      </c>
      <c r="O18" s="24">
        <f t="shared" si="16"/>
        <v>22423017</v>
      </c>
      <c r="P18" s="24">
        <v>4489956</v>
      </c>
      <c r="Q18" s="24">
        <v>26912973</v>
      </c>
      <c r="R18" s="25">
        <f t="shared" si="2"/>
        <v>8.9877924880727269E-4</v>
      </c>
      <c r="S18" s="21"/>
      <c r="T18" s="11" t="s">
        <v>74</v>
      </c>
      <c r="U18" s="24">
        <v>23663200</v>
      </c>
      <c r="V18" s="24">
        <v>4056959</v>
      </c>
      <c r="W18" s="6">
        <v>27720159</v>
      </c>
      <c r="X18" s="25">
        <f t="shared" si="17"/>
        <v>9.3110223519722753E-4</v>
      </c>
      <c r="Y18" s="21"/>
      <c r="Z18" s="11" t="s">
        <v>74</v>
      </c>
      <c r="AA18" s="24">
        <v>25351940</v>
      </c>
      <c r="AB18" s="24">
        <v>1645513</v>
      </c>
      <c r="AC18" s="6">
        <v>26997453</v>
      </c>
      <c r="AD18" s="25">
        <f t="shared" si="18"/>
        <v>9.1233841912619074E-4</v>
      </c>
      <c r="AE18" s="21"/>
      <c r="AF18" s="11" t="s">
        <v>74</v>
      </c>
      <c r="AG18" s="24">
        <v>27701907</v>
      </c>
      <c r="AH18" s="24">
        <v>7152103</v>
      </c>
      <c r="AI18" s="6">
        <v>34854010</v>
      </c>
      <c r="AJ18" s="26">
        <f t="shared" si="19"/>
        <v>1.1365357481377119E-3</v>
      </c>
      <c r="AK18" s="21"/>
      <c r="AL18" s="11" t="s">
        <v>74</v>
      </c>
      <c r="AM18" s="24">
        <v>29370290</v>
      </c>
      <c r="AN18" s="24">
        <v>8864626</v>
      </c>
      <c r="AO18" s="6">
        <v>38234916</v>
      </c>
      <c r="AP18" s="27">
        <f t="shared" si="20"/>
        <v>1.1714050419148953E-3</v>
      </c>
      <c r="AQ18" s="21"/>
      <c r="AR18" s="11" t="s">
        <v>70</v>
      </c>
      <c r="AS18" s="24">
        <v>80278105</v>
      </c>
      <c r="AT18" s="24">
        <v>1777587</v>
      </c>
      <c r="AU18" s="6">
        <v>82055692</v>
      </c>
      <c r="AV18" s="27">
        <f t="shared" si="21"/>
        <v>2.5139677024486875E-3</v>
      </c>
      <c r="AW18" s="21"/>
      <c r="AX18" s="11" t="s">
        <v>71</v>
      </c>
      <c r="AY18" s="24">
        <v>118891502</v>
      </c>
      <c r="AZ18" s="24">
        <v>4660888</v>
      </c>
      <c r="BA18" s="6">
        <v>123552390</v>
      </c>
      <c r="BB18" s="28">
        <f t="shared" si="22"/>
        <v>3.7823686933661396E-3</v>
      </c>
      <c r="BC18" s="21"/>
      <c r="BD18" s="11" t="s">
        <v>71</v>
      </c>
      <c r="BE18" s="24">
        <v>130009634</v>
      </c>
      <c r="BF18" s="24">
        <v>5532789</v>
      </c>
      <c r="BG18" s="6">
        <v>135542423</v>
      </c>
      <c r="BH18" s="28">
        <f t="shared" si="3"/>
        <v>4.354665686947758E-3</v>
      </c>
      <c r="BI18" s="21"/>
      <c r="BJ18" s="11" t="s">
        <v>71</v>
      </c>
      <c r="BK18" s="24">
        <v>140698640</v>
      </c>
      <c r="BL18" s="24">
        <v>15323138</v>
      </c>
      <c r="BM18" s="6">
        <v>156021778</v>
      </c>
      <c r="BN18" s="29">
        <f t="shared" si="4"/>
        <v>5.1051170333440508E-3</v>
      </c>
      <c r="BO18" s="21"/>
      <c r="BP18" s="11" t="s">
        <v>71</v>
      </c>
      <c r="BQ18" s="24">
        <v>141105880</v>
      </c>
      <c r="BR18" s="24">
        <v>20995258</v>
      </c>
      <c r="BS18" s="6">
        <v>162101138</v>
      </c>
      <c r="BT18" s="29">
        <f t="shared" si="23"/>
        <v>5.3802487639872431E-3</v>
      </c>
      <c r="BU18" s="21"/>
      <c r="BV18" s="11" t="s">
        <v>71</v>
      </c>
      <c r="BW18" s="24">
        <v>140028301</v>
      </c>
      <c r="BX18" s="24">
        <v>24607607</v>
      </c>
      <c r="BY18" s="6">
        <v>164635908</v>
      </c>
      <c r="BZ18" s="28">
        <f t="shared" si="5"/>
        <v>5.5960306917304829E-3</v>
      </c>
      <c r="CA18" s="21"/>
      <c r="CB18" s="11" t="s">
        <v>71</v>
      </c>
      <c r="CC18" s="24">
        <v>134301222</v>
      </c>
      <c r="CD18" s="24">
        <v>40527543</v>
      </c>
      <c r="CE18" s="6">
        <v>174828765</v>
      </c>
      <c r="CF18" s="28">
        <f t="shared" si="6"/>
        <v>5.9049869274196967E-3</v>
      </c>
      <c r="CG18" s="21"/>
      <c r="CH18" s="11" t="s">
        <v>75</v>
      </c>
      <c r="CI18" s="30">
        <f t="shared" si="24"/>
        <v>0</v>
      </c>
      <c r="CJ18" s="30">
        <v>228198</v>
      </c>
      <c r="CK18" s="6">
        <v>228198</v>
      </c>
      <c r="CL18" s="28">
        <f t="shared" si="7"/>
        <v>7.9485791389697583E-3</v>
      </c>
      <c r="CM18" s="21"/>
      <c r="CN18" s="31" t="s">
        <v>76</v>
      </c>
      <c r="CO18" s="30">
        <f t="shared" si="25"/>
        <v>136675</v>
      </c>
      <c r="CP18" s="30">
        <v>84940</v>
      </c>
      <c r="CQ18" s="6">
        <v>221615</v>
      </c>
      <c r="CR18" s="28">
        <f t="shared" si="8"/>
        <v>7.8943910265372869E-3</v>
      </c>
      <c r="CS18" s="21"/>
      <c r="CT18" s="31" t="s">
        <v>69</v>
      </c>
      <c r="CU18" s="30">
        <f t="shared" si="26"/>
        <v>147421</v>
      </c>
      <c r="CV18" s="32">
        <v>70192</v>
      </c>
      <c r="CW18" s="6">
        <v>217613</v>
      </c>
      <c r="CX18" s="28">
        <f t="shared" si="9"/>
        <v>7.309048410685943E-3</v>
      </c>
      <c r="CY18" s="21"/>
      <c r="CZ18" s="31" t="s">
        <v>68</v>
      </c>
      <c r="DA18" s="30">
        <f t="shared" si="27"/>
        <v>267301</v>
      </c>
      <c r="DB18" s="32">
        <v>232641</v>
      </c>
      <c r="DC18" s="6">
        <v>499942</v>
      </c>
      <c r="DD18" s="28">
        <f t="shared" si="10"/>
        <v>1.653526715211244E-2</v>
      </c>
      <c r="DE18" s="21"/>
      <c r="DF18" s="31" t="s">
        <v>68</v>
      </c>
      <c r="DG18" s="30">
        <f t="shared" si="28"/>
        <v>266755</v>
      </c>
      <c r="DH18" s="32">
        <v>247218</v>
      </c>
      <c r="DI18" s="6">
        <v>513973</v>
      </c>
      <c r="DJ18" s="28">
        <f t="shared" si="11"/>
        <v>1.5971083735042208E-2</v>
      </c>
      <c r="DK18" s="21"/>
      <c r="DL18" s="31" t="s">
        <v>68</v>
      </c>
      <c r="DM18" s="30">
        <f t="shared" si="29"/>
        <v>288719</v>
      </c>
      <c r="DN18" s="32">
        <v>225233</v>
      </c>
      <c r="DO18" s="6">
        <v>513952</v>
      </c>
      <c r="DP18" s="28">
        <f t="shared" si="12"/>
        <v>1.4837355416459518E-2</v>
      </c>
      <c r="DQ18" s="21"/>
      <c r="DR18" s="31" t="s">
        <v>77</v>
      </c>
      <c r="DS18" s="30">
        <f t="shared" si="13"/>
        <v>318236</v>
      </c>
      <c r="DT18" s="32">
        <v>260046</v>
      </c>
      <c r="DU18" s="6">
        <v>578282</v>
      </c>
      <c r="DV18" s="28">
        <f t="shared" si="14"/>
        <v>1.7445783045296492E-2</v>
      </c>
    </row>
    <row r="19" spans="2:126" ht="12.75" customHeight="1">
      <c r="B19" s="11" t="s">
        <v>79</v>
      </c>
      <c r="C19" s="24">
        <v>22106909</v>
      </c>
      <c r="D19" s="24">
        <v>1654551</v>
      </c>
      <c r="E19" s="24">
        <v>23761460</v>
      </c>
      <c r="F19" s="25">
        <f t="shared" si="15"/>
        <v>1.0281610486375806E-3</v>
      </c>
      <c r="H19" s="11" t="s">
        <v>79</v>
      </c>
      <c r="I19" s="24"/>
      <c r="J19" s="24"/>
      <c r="K19" s="24">
        <v>21439148</v>
      </c>
      <c r="L19" s="25">
        <f t="shared" si="1"/>
        <v>8.7064568289001089E-4</v>
      </c>
      <c r="N19" s="11" t="s">
        <v>79</v>
      </c>
      <c r="O19" s="24"/>
      <c r="P19" s="24"/>
      <c r="Q19" s="24">
        <v>19638116</v>
      </c>
      <c r="R19" s="25">
        <f t="shared" si="2"/>
        <v>6.5582985374637289E-4</v>
      </c>
      <c r="S19" s="21"/>
      <c r="T19" s="11" t="s">
        <v>79</v>
      </c>
      <c r="U19" s="24">
        <v>18278230</v>
      </c>
      <c r="V19" s="24">
        <v>214000</v>
      </c>
      <c r="W19" s="6">
        <v>18492230</v>
      </c>
      <c r="X19" s="25">
        <f t="shared" si="17"/>
        <v>6.2114206079341846E-4</v>
      </c>
      <c r="Y19" s="21"/>
      <c r="Z19" s="11" t="s">
        <v>79</v>
      </c>
      <c r="AA19" s="24">
        <v>17820637</v>
      </c>
      <c r="AB19" s="24">
        <v>162000</v>
      </c>
      <c r="AC19" s="6">
        <v>17982637</v>
      </c>
      <c r="AD19" s="25">
        <f t="shared" si="18"/>
        <v>6.0769623757841692E-4</v>
      </c>
      <c r="AE19" s="21"/>
      <c r="AF19" s="11" t="s">
        <v>79</v>
      </c>
      <c r="AG19" s="24">
        <v>17109668</v>
      </c>
      <c r="AH19" s="24">
        <v>5000</v>
      </c>
      <c r="AI19" s="6">
        <v>17114668</v>
      </c>
      <c r="AJ19" s="26">
        <f t="shared" si="19"/>
        <v>5.5808304408900319E-4</v>
      </c>
      <c r="AK19" s="21"/>
      <c r="AL19" s="11" t="s">
        <v>79</v>
      </c>
      <c r="AM19" s="24">
        <v>15910366</v>
      </c>
      <c r="AN19" s="24">
        <v>7000</v>
      </c>
      <c r="AO19" s="6">
        <v>15917366</v>
      </c>
      <c r="AP19" s="27">
        <f t="shared" si="20"/>
        <v>4.8766114162261345E-4</v>
      </c>
      <c r="AQ19" s="21"/>
      <c r="AR19" s="11" t="s">
        <v>74</v>
      </c>
      <c r="AS19" s="24">
        <v>29846417</v>
      </c>
      <c r="AT19" s="24">
        <v>4379584</v>
      </c>
      <c r="AU19" s="6">
        <v>34226001</v>
      </c>
      <c r="AV19" s="27">
        <f t="shared" si="21"/>
        <v>1.048593449165921E-3</v>
      </c>
      <c r="AW19" s="21"/>
      <c r="AX19" s="11" t="s">
        <v>70</v>
      </c>
      <c r="AY19" s="24">
        <v>75497940</v>
      </c>
      <c r="AZ19" s="24">
        <v>1747982</v>
      </c>
      <c r="BA19" s="6">
        <v>77245922</v>
      </c>
      <c r="BB19" s="28">
        <f t="shared" si="22"/>
        <v>2.3647665339618499E-3</v>
      </c>
      <c r="BC19" s="21"/>
      <c r="BD19" s="11" t="s">
        <v>70</v>
      </c>
      <c r="BE19" s="24">
        <v>70235793</v>
      </c>
      <c r="BF19" s="24">
        <v>1817215</v>
      </c>
      <c r="BG19" s="6">
        <v>72053008</v>
      </c>
      <c r="BH19" s="28">
        <f t="shared" si="3"/>
        <v>2.3148970974126108E-3</v>
      </c>
      <c r="BI19" s="21"/>
      <c r="BJ19" s="11" t="s">
        <v>70</v>
      </c>
      <c r="BK19" s="24">
        <v>66125703</v>
      </c>
      <c r="BL19" s="24">
        <v>2960116</v>
      </c>
      <c r="BM19" s="6">
        <v>69085819</v>
      </c>
      <c r="BN19" s="29">
        <f t="shared" si="4"/>
        <v>2.2605253949831549E-3</v>
      </c>
      <c r="BO19" s="21"/>
      <c r="BP19" s="11" t="s">
        <v>70</v>
      </c>
      <c r="BQ19" s="24">
        <v>59650209</v>
      </c>
      <c r="BR19" s="24">
        <v>3476658</v>
      </c>
      <c r="BS19" s="6">
        <v>63126867</v>
      </c>
      <c r="BT19" s="29">
        <f t="shared" si="23"/>
        <v>2.0952243293389898E-3</v>
      </c>
      <c r="BU19" s="21"/>
      <c r="BV19" s="11" t="s">
        <v>80</v>
      </c>
      <c r="BW19" s="24">
        <v>1433793</v>
      </c>
      <c r="BX19" s="24">
        <v>71508206</v>
      </c>
      <c r="BY19" s="6">
        <v>72941999</v>
      </c>
      <c r="BZ19" s="28">
        <f t="shared" si="5"/>
        <v>2.4793234360524449E-3</v>
      </c>
      <c r="CA19" s="21"/>
      <c r="CB19" s="11" t="s">
        <v>81</v>
      </c>
      <c r="CC19" s="24">
        <v>2821860</v>
      </c>
      <c r="CD19" s="24">
        <v>125569011</v>
      </c>
      <c r="CE19" s="6">
        <v>128390871</v>
      </c>
      <c r="CF19" s="28">
        <f t="shared" si="6"/>
        <v>4.3365084393007557E-3</v>
      </c>
      <c r="CG19" s="21"/>
      <c r="CH19" s="11" t="s">
        <v>82</v>
      </c>
      <c r="CI19" s="30">
        <f t="shared" si="24"/>
        <v>125669</v>
      </c>
      <c r="CJ19" s="30">
        <v>41059</v>
      </c>
      <c r="CK19" s="6">
        <v>166728</v>
      </c>
      <c r="CL19" s="28">
        <f t="shared" si="7"/>
        <v>5.8074597616199529E-3</v>
      </c>
      <c r="CM19" s="21"/>
      <c r="CN19" s="11" t="s">
        <v>82</v>
      </c>
      <c r="CO19" s="30">
        <f t="shared" si="25"/>
        <v>114682</v>
      </c>
      <c r="CP19" s="30">
        <v>46764</v>
      </c>
      <c r="CQ19" s="6">
        <v>161446</v>
      </c>
      <c r="CR19" s="28">
        <f t="shared" si="8"/>
        <v>5.7510450721762465E-3</v>
      </c>
      <c r="CS19" s="21"/>
      <c r="CT19" s="11" t="s">
        <v>76</v>
      </c>
      <c r="CU19" s="30">
        <f t="shared" si="26"/>
        <v>102210</v>
      </c>
      <c r="CV19" s="30">
        <v>76628</v>
      </c>
      <c r="CW19" s="6">
        <v>178838</v>
      </c>
      <c r="CX19" s="28">
        <f t="shared" si="9"/>
        <v>6.0066981277325003E-3</v>
      </c>
      <c r="CY19" s="21"/>
      <c r="CZ19" s="11" t="s">
        <v>46</v>
      </c>
      <c r="DA19" s="30">
        <f t="shared" si="27"/>
        <v>1625</v>
      </c>
      <c r="DB19" s="30">
        <v>215444</v>
      </c>
      <c r="DC19" s="6">
        <v>217069</v>
      </c>
      <c r="DD19" s="28">
        <f t="shared" si="10"/>
        <v>7.1794206236761365E-3</v>
      </c>
      <c r="DE19" s="21"/>
      <c r="DF19" s="11" t="s">
        <v>83</v>
      </c>
      <c r="DG19" s="30">
        <f t="shared" si="28"/>
        <v>65073</v>
      </c>
      <c r="DH19" s="30">
        <v>87148</v>
      </c>
      <c r="DI19" s="6">
        <v>152221</v>
      </c>
      <c r="DJ19" s="28">
        <f t="shared" si="11"/>
        <v>4.7300818082503561E-3</v>
      </c>
      <c r="DK19" s="21"/>
      <c r="DL19" s="11" t="s">
        <v>46</v>
      </c>
      <c r="DM19" s="30">
        <f t="shared" si="29"/>
        <v>6910</v>
      </c>
      <c r="DN19" s="30">
        <v>152271</v>
      </c>
      <c r="DO19" s="6">
        <v>159181</v>
      </c>
      <c r="DP19" s="28">
        <f t="shared" si="12"/>
        <v>4.595419557755282E-3</v>
      </c>
      <c r="DQ19" s="21"/>
      <c r="DR19" s="11" t="s">
        <v>84</v>
      </c>
      <c r="DS19" s="30">
        <f t="shared" si="13"/>
        <v>225251</v>
      </c>
      <c r="DT19" s="30">
        <v>319315</v>
      </c>
      <c r="DU19" s="6">
        <v>544566</v>
      </c>
      <c r="DV19" s="28">
        <f t="shared" si="14"/>
        <v>1.6428628748335464E-2</v>
      </c>
    </row>
    <row r="20" spans="2:126" ht="12.75" customHeight="1">
      <c r="B20" s="11" t="s">
        <v>78</v>
      </c>
      <c r="C20" s="24">
        <v>13024727</v>
      </c>
      <c r="D20" s="24">
        <v>0</v>
      </c>
      <c r="E20" s="24">
        <v>13024727</v>
      </c>
      <c r="F20" s="25">
        <f t="shared" si="15"/>
        <v>5.6358140326975739E-4</v>
      </c>
      <c r="H20" s="11" t="s">
        <v>78</v>
      </c>
      <c r="I20" s="24">
        <f>K20-J20</f>
        <v>13274825</v>
      </c>
      <c r="J20" s="24">
        <v>0</v>
      </c>
      <c r="K20" s="24">
        <v>13274825</v>
      </c>
      <c r="L20" s="25">
        <f t="shared" si="1"/>
        <v>5.3909180893617543E-4</v>
      </c>
      <c r="N20" s="11" t="s">
        <v>78</v>
      </c>
      <c r="O20" s="24">
        <f t="shared" si="16"/>
        <v>15342723</v>
      </c>
      <c r="P20" s="24">
        <v>0</v>
      </c>
      <c r="Q20" s="24">
        <v>15342723</v>
      </c>
      <c r="R20" s="25">
        <f t="shared" si="2"/>
        <v>5.1238193017910227E-4</v>
      </c>
      <c r="S20" s="21"/>
      <c r="T20" s="11" t="s">
        <v>85</v>
      </c>
      <c r="U20" s="24">
        <v>10094881</v>
      </c>
      <c r="V20" s="24">
        <v>0</v>
      </c>
      <c r="W20" s="6">
        <v>10094881</v>
      </c>
      <c r="X20" s="25">
        <f t="shared" si="17"/>
        <v>3.3908053208316817E-4</v>
      </c>
      <c r="Y20" s="21"/>
      <c r="Z20" s="11" t="s">
        <v>85</v>
      </c>
      <c r="AA20" s="24">
        <v>10880759</v>
      </c>
      <c r="AB20" s="24">
        <v>0</v>
      </c>
      <c r="AC20" s="6">
        <v>10880759</v>
      </c>
      <c r="AD20" s="25">
        <f t="shared" si="18"/>
        <v>3.6769892570803151E-4</v>
      </c>
      <c r="AE20" s="21"/>
      <c r="AF20" s="11" t="s">
        <v>85</v>
      </c>
      <c r="AG20" s="24">
        <v>11823912</v>
      </c>
      <c r="AH20" s="24">
        <v>0</v>
      </c>
      <c r="AI20" s="6">
        <v>11823912</v>
      </c>
      <c r="AJ20" s="26">
        <f t="shared" si="19"/>
        <v>3.855596148286659E-4</v>
      </c>
      <c r="AK20" s="21"/>
      <c r="AL20" s="11" t="s">
        <v>85</v>
      </c>
      <c r="AM20" s="24">
        <v>12926584</v>
      </c>
      <c r="AN20" s="24">
        <v>0</v>
      </c>
      <c r="AO20" s="6">
        <v>12926584</v>
      </c>
      <c r="AP20" s="27">
        <f t="shared" si="20"/>
        <v>3.9603240327078042E-4</v>
      </c>
      <c r="AQ20" s="21"/>
      <c r="AR20" s="11" t="s">
        <v>79</v>
      </c>
      <c r="AS20" s="24">
        <v>15377435</v>
      </c>
      <c r="AT20" s="24">
        <v>0</v>
      </c>
      <c r="AU20" s="6">
        <v>15377435</v>
      </c>
      <c r="AV20" s="27">
        <f t="shared" si="21"/>
        <v>4.7112362341059815E-4</v>
      </c>
      <c r="AW20" s="21"/>
      <c r="AX20" s="11" t="s">
        <v>74</v>
      </c>
      <c r="AY20" s="24">
        <v>31944177</v>
      </c>
      <c r="AZ20" s="24">
        <v>63012</v>
      </c>
      <c r="BA20" s="6">
        <v>32007189</v>
      </c>
      <c r="BB20" s="28">
        <f t="shared" si="22"/>
        <v>9.7985145925751061E-4</v>
      </c>
      <c r="BC20" s="21"/>
      <c r="BD20" s="11" t="s">
        <v>74</v>
      </c>
      <c r="BE20" s="24">
        <v>34686264</v>
      </c>
      <c r="BF20" s="24">
        <v>481433</v>
      </c>
      <c r="BG20" s="6">
        <v>35167697</v>
      </c>
      <c r="BH20" s="28">
        <f t="shared" si="3"/>
        <v>1.1298570589584017E-3</v>
      </c>
      <c r="BI20" s="21"/>
      <c r="BJ20" s="11" t="s">
        <v>74</v>
      </c>
      <c r="BK20" s="24">
        <v>37518252</v>
      </c>
      <c r="BL20" s="24">
        <v>113299</v>
      </c>
      <c r="BM20" s="6">
        <v>37631551</v>
      </c>
      <c r="BN20" s="29">
        <f t="shared" si="4"/>
        <v>1.2313247193046048E-3</v>
      </c>
      <c r="BO20" s="21"/>
      <c r="BP20" s="11" t="s">
        <v>86</v>
      </c>
      <c r="BQ20" s="24">
        <v>34455903</v>
      </c>
      <c r="BR20" s="24">
        <v>15264998</v>
      </c>
      <c r="BS20" s="6">
        <v>49720901</v>
      </c>
      <c r="BT20" s="29">
        <f t="shared" si="23"/>
        <v>1.6502710557749574E-3</v>
      </c>
      <c r="BU20" s="21"/>
      <c r="BV20" s="11" t="s">
        <v>70</v>
      </c>
      <c r="BW20" s="24">
        <v>50164625</v>
      </c>
      <c r="BX20" s="24">
        <v>2199608</v>
      </c>
      <c r="BY20" s="6">
        <v>52364233</v>
      </c>
      <c r="BZ20" s="28">
        <f t="shared" si="5"/>
        <v>1.7798781479489041E-3</v>
      </c>
      <c r="CA20" s="21"/>
      <c r="CB20" s="11" t="s">
        <v>87</v>
      </c>
      <c r="CC20" s="24">
        <v>1710628</v>
      </c>
      <c r="CD20" s="24">
        <v>112015233</v>
      </c>
      <c r="CE20" s="6">
        <v>113725861</v>
      </c>
      <c r="CF20" s="28">
        <f t="shared" si="6"/>
        <v>3.8411855309653962E-3</v>
      </c>
      <c r="CG20" s="21"/>
      <c r="CH20" s="11" t="s">
        <v>87</v>
      </c>
      <c r="CI20" s="30">
        <f t="shared" si="24"/>
        <v>1821</v>
      </c>
      <c r="CJ20" s="30">
        <v>76939</v>
      </c>
      <c r="CK20" s="6">
        <v>78760</v>
      </c>
      <c r="CL20" s="28">
        <f t="shared" si="7"/>
        <v>2.7433636271363385E-3</v>
      </c>
      <c r="CM20" s="21"/>
      <c r="CN20" s="31" t="s">
        <v>88</v>
      </c>
      <c r="CO20" s="30">
        <f t="shared" si="25"/>
        <v>49207</v>
      </c>
      <c r="CP20" s="30">
        <v>4525</v>
      </c>
      <c r="CQ20" s="6">
        <v>53732</v>
      </c>
      <c r="CR20" s="28">
        <f t="shared" si="8"/>
        <v>1.9140465159754596E-3</v>
      </c>
      <c r="CS20" s="21"/>
      <c r="CT20" s="31" t="s">
        <v>82</v>
      </c>
      <c r="CU20" s="30">
        <f t="shared" si="26"/>
        <v>102116</v>
      </c>
      <c r="CV20" s="32">
        <v>44808</v>
      </c>
      <c r="CW20" s="6">
        <v>146924</v>
      </c>
      <c r="CX20" s="28">
        <f t="shared" si="9"/>
        <v>4.9347907923314388E-3</v>
      </c>
      <c r="CY20" s="21"/>
      <c r="CZ20" s="31" t="s">
        <v>83</v>
      </c>
      <c r="DA20" s="30">
        <f t="shared" si="27"/>
        <v>75199</v>
      </c>
      <c r="DB20" s="32">
        <v>102422</v>
      </c>
      <c r="DC20" s="6">
        <v>177621</v>
      </c>
      <c r="DD20" s="28">
        <f t="shared" si="10"/>
        <v>5.8747028391800717E-3</v>
      </c>
      <c r="DE20" s="21"/>
      <c r="DF20" s="31" t="s">
        <v>82</v>
      </c>
      <c r="DG20" s="30">
        <v>149807</v>
      </c>
      <c r="DH20" s="32" t="s">
        <v>89</v>
      </c>
      <c r="DI20" s="6">
        <v>149807</v>
      </c>
      <c r="DJ20" s="28">
        <f t="shared" si="11"/>
        <v>4.6550697042363476E-3</v>
      </c>
      <c r="DK20" s="21"/>
      <c r="DL20" s="31" t="s">
        <v>76</v>
      </c>
      <c r="DM20" s="30">
        <f t="shared" si="29"/>
        <v>102286</v>
      </c>
      <c r="DN20" s="32">
        <v>16588</v>
      </c>
      <c r="DO20" s="6">
        <v>118874</v>
      </c>
      <c r="DP20" s="28">
        <f t="shared" si="12"/>
        <v>3.4317908827598857E-3</v>
      </c>
      <c r="DQ20" s="21"/>
      <c r="DR20" s="31" t="s">
        <v>82</v>
      </c>
      <c r="DS20" s="30">
        <f t="shared" si="13"/>
        <v>62453</v>
      </c>
      <c r="DT20" s="32">
        <v>141158</v>
      </c>
      <c r="DU20" s="6">
        <v>203611</v>
      </c>
      <c r="DV20" s="28">
        <f t="shared" si="14"/>
        <v>6.1425970921382021E-3</v>
      </c>
    </row>
    <row r="21" spans="2:126" ht="12.75" customHeight="1">
      <c r="B21" s="11" t="s">
        <v>85</v>
      </c>
      <c r="C21" s="24">
        <v>7849078</v>
      </c>
      <c r="D21" s="24">
        <v>0</v>
      </c>
      <c r="E21" s="24">
        <v>7849078</v>
      </c>
      <c r="F21" s="25">
        <f t="shared" si="15"/>
        <v>3.3963048850189188E-4</v>
      </c>
      <c r="H21" s="11" t="s">
        <v>85</v>
      </c>
      <c r="I21" s="24">
        <f>K21-J21</f>
        <v>8505754</v>
      </c>
      <c r="J21" s="24">
        <v>0</v>
      </c>
      <c r="K21" s="24">
        <v>8505754</v>
      </c>
      <c r="L21" s="25">
        <f t="shared" si="1"/>
        <v>3.4541941684550345E-4</v>
      </c>
      <c r="N21" s="11" t="s">
        <v>85</v>
      </c>
      <c r="O21" s="24">
        <f t="shared" si="16"/>
        <v>9245282</v>
      </c>
      <c r="P21" s="24">
        <v>0</v>
      </c>
      <c r="Q21" s="24">
        <v>9245282</v>
      </c>
      <c r="R21" s="25">
        <f t="shared" si="2"/>
        <v>3.0875323996986135E-4</v>
      </c>
      <c r="S21" s="21"/>
      <c r="T21" s="11" t="s">
        <v>78</v>
      </c>
      <c r="U21" s="24">
        <v>5853134</v>
      </c>
      <c r="V21" s="24">
        <v>0</v>
      </c>
      <c r="W21" s="6">
        <v>5853134</v>
      </c>
      <c r="X21" s="25">
        <f t="shared" si="17"/>
        <v>1.9660299027537644E-4</v>
      </c>
      <c r="Y21" s="21"/>
      <c r="Z21" s="11" t="s">
        <v>91</v>
      </c>
      <c r="AA21" s="24">
        <v>4793660</v>
      </c>
      <c r="AB21" s="24">
        <v>0</v>
      </c>
      <c r="AC21" s="6">
        <v>4793660</v>
      </c>
      <c r="AD21" s="25">
        <f t="shared" si="18"/>
        <v>1.6199454764227039E-4</v>
      </c>
      <c r="AE21" s="21"/>
      <c r="AF21" s="11" t="s">
        <v>91</v>
      </c>
      <c r="AG21" s="24">
        <v>4157233</v>
      </c>
      <c r="AH21" s="24">
        <v>0</v>
      </c>
      <c r="AI21" s="6">
        <v>4157233</v>
      </c>
      <c r="AJ21" s="26">
        <f t="shared" si="19"/>
        <v>1.3556098474286845E-4</v>
      </c>
      <c r="AK21" s="21"/>
      <c r="AL21" s="11" t="s">
        <v>92</v>
      </c>
      <c r="AM21" s="24">
        <v>4541214</v>
      </c>
      <c r="AN21" s="24">
        <v>0</v>
      </c>
      <c r="AO21" s="6">
        <v>4541214</v>
      </c>
      <c r="AP21" s="27">
        <f t="shared" si="20"/>
        <v>1.3912940140929064E-4</v>
      </c>
      <c r="AQ21" s="21"/>
      <c r="AR21" s="11" t="s">
        <v>92</v>
      </c>
      <c r="AS21" s="24">
        <v>5278169</v>
      </c>
      <c r="AT21" s="24">
        <v>0</v>
      </c>
      <c r="AU21" s="6">
        <v>5278169</v>
      </c>
      <c r="AV21" s="27">
        <f t="shared" si="21"/>
        <v>1.6170903042370157E-4</v>
      </c>
      <c r="AW21" s="21"/>
      <c r="AX21" s="11" t="s">
        <v>93</v>
      </c>
      <c r="AY21" s="24">
        <v>17674918</v>
      </c>
      <c r="AZ21" s="24">
        <v>0</v>
      </c>
      <c r="BA21" s="6">
        <v>17674918</v>
      </c>
      <c r="BB21" s="28">
        <f t="shared" si="22"/>
        <v>5.4109075915903906E-4</v>
      </c>
      <c r="BC21" s="21"/>
      <c r="BD21" s="11" t="s">
        <v>93</v>
      </c>
      <c r="BE21" s="24">
        <v>19041726</v>
      </c>
      <c r="BF21" s="24">
        <v>0</v>
      </c>
      <c r="BG21" s="6">
        <v>19041726</v>
      </c>
      <c r="BH21" s="28">
        <f t="shared" si="3"/>
        <v>6.11766773805283E-4</v>
      </c>
      <c r="BI21" s="21"/>
      <c r="BJ21" s="11" t="s">
        <v>94</v>
      </c>
      <c r="BK21" s="24">
        <v>1219438</v>
      </c>
      <c r="BL21" s="24">
        <v>23273225</v>
      </c>
      <c r="BM21" s="6">
        <v>24492663</v>
      </c>
      <c r="BN21" s="29">
        <f t="shared" si="4"/>
        <v>8.014131916459483E-4</v>
      </c>
      <c r="BO21" s="21"/>
      <c r="BP21" s="11" t="s">
        <v>94</v>
      </c>
      <c r="BQ21" s="24">
        <v>1302088</v>
      </c>
      <c r="BR21" s="24">
        <v>40720750</v>
      </c>
      <c r="BS21" s="6">
        <v>42022838</v>
      </c>
      <c r="BT21" s="29">
        <f t="shared" si="23"/>
        <v>1.3947670263038878E-3</v>
      </c>
      <c r="BU21" s="21"/>
      <c r="BV21" s="11" t="s">
        <v>86</v>
      </c>
      <c r="BW21" s="24">
        <v>33936888</v>
      </c>
      <c r="BX21" s="24">
        <v>13330323</v>
      </c>
      <c r="BY21" s="6">
        <v>47267211</v>
      </c>
      <c r="BZ21" s="28">
        <f t="shared" si="5"/>
        <v>1.6066286309090038E-3</v>
      </c>
      <c r="CA21" s="21"/>
      <c r="CB21" s="11" t="s">
        <v>74</v>
      </c>
      <c r="CC21" s="24">
        <v>44983845</v>
      </c>
      <c r="CD21" s="24">
        <v>3411073</v>
      </c>
      <c r="CE21" s="6">
        <v>48394918</v>
      </c>
      <c r="CF21" s="28">
        <f t="shared" si="6"/>
        <v>1.634578601201857E-3</v>
      </c>
      <c r="CG21" s="21"/>
      <c r="CH21" s="11" t="s">
        <v>88</v>
      </c>
      <c r="CI21" s="30">
        <f t="shared" si="24"/>
        <v>47899</v>
      </c>
      <c r="CJ21" s="30">
        <v>3570</v>
      </c>
      <c r="CK21" s="6">
        <v>51469</v>
      </c>
      <c r="CL21" s="28">
        <f t="shared" si="7"/>
        <v>1.792765141252923E-3</v>
      </c>
      <c r="CM21" s="21"/>
      <c r="CN21" s="31" t="s">
        <v>83</v>
      </c>
      <c r="CO21" s="30">
        <f t="shared" si="25"/>
        <v>41792</v>
      </c>
      <c r="CP21" s="30">
        <v>5128</v>
      </c>
      <c r="CQ21" s="6">
        <v>46920</v>
      </c>
      <c r="CR21" s="28">
        <f t="shared" si="8"/>
        <v>1.6713887912150778E-3</v>
      </c>
      <c r="CS21" s="21"/>
      <c r="CT21" s="31" t="s">
        <v>83</v>
      </c>
      <c r="CU21" s="30">
        <f t="shared" si="26"/>
        <v>65803</v>
      </c>
      <c r="CV21" s="32">
        <v>19991</v>
      </c>
      <c r="CW21" s="6">
        <v>85794</v>
      </c>
      <c r="CX21" s="28">
        <f t="shared" si="9"/>
        <v>2.8815948465688622E-3</v>
      </c>
      <c r="CY21" s="21"/>
      <c r="CZ21" s="31" t="s">
        <v>82</v>
      </c>
      <c r="DA21" s="30">
        <v>147494</v>
      </c>
      <c r="DB21" s="32" t="s">
        <v>89</v>
      </c>
      <c r="DC21" s="6">
        <v>147494</v>
      </c>
      <c r="DD21" s="28">
        <f t="shared" si="10"/>
        <v>4.8782712661342154E-3</v>
      </c>
      <c r="DE21" s="21"/>
      <c r="DF21" s="31" t="s">
        <v>76</v>
      </c>
      <c r="DG21" s="30">
        <f t="shared" si="28"/>
        <v>106620</v>
      </c>
      <c r="DH21" s="32">
        <v>26325</v>
      </c>
      <c r="DI21" s="6">
        <v>132945</v>
      </c>
      <c r="DJ21" s="28">
        <f t="shared" si="11"/>
        <v>4.1311036322047778E-3</v>
      </c>
      <c r="DK21" s="21"/>
      <c r="DL21" s="31" t="s">
        <v>82</v>
      </c>
      <c r="DM21" s="30">
        <v>116263</v>
      </c>
      <c r="DN21" s="32" t="s">
        <v>89</v>
      </c>
      <c r="DO21" s="6">
        <v>116263</v>
      </c>
      <c r="DP21" s="28">
        <f t="shared" si="12"/>
        <v>3.3564135420892085E-3</v>
      </c>
      <c r="DQ21" s="21"/>
      <c r="DR21" s="31" t="s">
        <v>95</v>
      </c>
      <c r="DS21" s="30">
        <f t="shared" si="13"/>
        <v>85588</v>
      </c>
      <c r="DT21" s="32">
        <v>112169</v>
      </c>
      <c r="DU21" s="6">
        <v>197757</v>
      </c>
      <c r="DV21" s="28">
        <f t="shared" si="14"/>
        <v>5.9659918823146809E-3</v>
      </c>
    </row>
    <row r="22" spans="2:126" ht="12.75" customHeight="1">
      <c r="B22" s="11" t="s">
        <v>124</v>
      </c>
      <c r="C22" s="24">
        <v>3306397</v>
      </c>
      <c r="D22" s="24">
        <v>57280</v>
      </c>
      <c r="E22" s="24">
        <v>3363677</v>
      </c>
      <c r="F22" s="25">
        <f t="shared" si="15"/>
        <v>1.4554668238391541E-4</v>
      </c>
      <c r="H22" s="11" t="s">
        <v>90</v>
      </c>
      <c r="I22" s="24">
        <f>K22-J22</f>
        <v>3280004</v>
      </c>
      <c r="J22" s="24">
        <v>94180</v>
      </c>
      <c r="K22" s="24">
        <v>3374184</v>
      </c>
      <c r="L22" s="25">
        <f t="shared" si="1"/>
        <v>1.3702590853314453E-4</v>
      </c>
      <c r="N22" s="11" t="s">
        <v>90</v>
      </c>
      <c r="O22" s="24">
        <f t="shared" si="16"/>
        <v>3519217</v>
      </c>
      <c r="P22" s="24">
        <v>94180</v>
      </c>
      <c r="Q22" s="24">
        <v>3613397</v>
      </c>
      <c r="R22" s="25">
        <f t="shared" si="2"/>
        <v>1.2067214726899375E-4</v>
      </c>
      <c r="S22" s="21"/>
      <c r="T22" s="11" t="s">
        <v>91</v>
      </c>
      <c r="U22" s="24">
        <v>5248078</v>
      </c>
      <c r="V22" s="24">
        <v>0</v>
      </c>
      <c r="W22" s="6">
        <v>5248078</v>
      </c>
      <c r="X22" s="25">
        <f t="shared" si="17"/>
        <v>1.762795500664118E-4</v>
      </c>
      <c r="Y22" s="21"/>
      <c r="Z22" s="11" t="s">
        <v>90</v>
      </c>
      <c r="AA22" s="24">
        <v>3269533</v>
      </c>
      <c r="AB22" s="24">
        <v>122517</v>
      </c>
      <c r="AC22" s="6">
        <v>3392050</v>
      </c>
      <c r="AD22" s="25">
        <f t="shared" si="18"/>
        <v>1.1462924056565616E-4</v>
      </c>
      <c r="AE22" s="21"/>
      <c r="AF22" s="11" t="s">
        <v>92</v>
      </c>
      <c r="AG22" s="24">
        <v>3554574</v>
      </c>
      <c r="AH22" s="24">
        <v>0</v>
      </c>
      <c r="AI22" s="6">
        <v>3554574</v>
      </c>
      <c r="AJ22" s="26">
        <f t="shared" si="19"/>
        <v>1.1590920012936415E-4</v>
      </c>
      <c r="AK22" s="21"/>
      <c r="AL22" s="11" t="s">
        <v>91</v>
      </c>
      <c r="AM22" s="24">
        <v>3741108</v>
      </c>
      <c r="AN22" s="24">
        <v>0</v>
      </c>
      <c r="AO22" s="6">
        <v>3741108</v>
      </c>
      <c r="AP22" s="27">
        <f t="shared" si="20"/>
        <v>1.1461651370041325E-4</v>
      </c>
      <c r="AQ22" s="21"/>
      <c r="AR22" s="11" t="s">
        <v>90</v>
      </c>
      <c r="AS22" s="24">
        <v>3470271</v>
      </c>
      <c r="AT22" s="24">
        <v>47891</v>
      </c>
      <c r="AU22" s="6">
        <v>3518162</v>
      </c>
      <c r="AV22" s="27">
        <f t="shared" si="21"/>
        <v>1.0778710683449332E-4</v>
      </c>
      <c r="AW22" s="21"/>
      <c r="AX22" s="11" t="s">
        <v>79</v>
      </c>
      <c r="AY22" s="24">
        <v>15261465</v>
      </c>
      <c r="AZ22" s="24">
        <v>34500</v>
      </c>
      <c r="BA22" s="6">
        <v>15295965</v>
      </c>
      <c r="BB22" s="28">
        <f t="shared" si="22"/>
        <v>4.6826272766414476E-4</v>
      </c>
      <c r="BC22" s="21"/>
      <c r="BD22" s="11" t="s">
        <v>97</v>
      </c>
      <c r="BE22" s="24">
        <v>15852378</v>
      </c>
      <c r="BF22" s="24">
        <v>122000</v>
      </c>
      <c r="BG22" s="6">
        <v>15974378</v>
      </c>
      <c r="BH22" s="28">
        <f t="shared" si="3"/>
        <v>5.1321995141648865E-4</v>
      </c>
      <c r="BI22" s="21"/>
      <c r="BJ22" s="11" t="s">
        <v>86</v>
      </c>
      <c r="BK22" s="24">
        <v>17217664</v>
      </c>
      <c r="BL22" s="24">
        <v>5261341</v>
      </c>
      <c r="BM22" s="6">
        <v>22479005</v>
      </c>
      <c r="BN22" s="29">
        <f t="shared" si="4"/>
        <v>7.3552521185937315E-4</v>
      </c>
      <c r="BO22" s="21"/>
      <c r="BP22" s="11" t="s">
        <v>74</v>
      </c>
      <c r="BQ22" s="24">
        <v>39482598</v>
      </c>
      <c r="BR22" s="24">
        <v>438487</v>
      </c>
      <c r="BS22" s="6">
        <v>39921085</v>
      </c>
      <c r="BT22" s="29">
        <f t="shared" si="23"/>
        <v>1.3250083921574915E-3</v>
      </c>
      <c r="BU22" s="21"/>
      <c r="BV22" s="11" t="s">
        <v>74</v>
      </c>
      <c r="BW22" s="24">
        <v>42716716</v>
      </c>
      <c r="BX22" s="24">
        <v>1958425</v>
      </c>
      <c r="BY22" s="6">
        <v>44675141</v>
      </c>
      <c r="BZ22" s="28">
        <f t="shared" si="5"/>
        <v>1.5185232871153895E-3</v>
      </c>
      <c r="CA22" s="21"/>
      <c r="CB22" s="11" t="s">
        <v>70</v>
      </c>
      <c r="CC22" s="24">
        <v>43325776</v>
      </c>
      <c r="CD22" s="24">
        <v>2204041</v>
      </c>
      <c r="CE22" s="6">
        <v>45529817</v>
      </c>
      <c r="CF22" s="28">
        <f t="shared" si="6"/>
        <v>1.5378074322770115E-3</v>
      </c>
      <c r="CG22" s="21"/>
      <c r="CH22" s="11" t="s">
        <v>98</v>
      </c>
      <c r="CI22" s="30">
        <f t="shared" si="24"/>
        <v>33708</v>
      </c>
      <c r="CJ22" s="30">
        <v>12463</v>
      </c>
      <c r="CK22" s="6">
        <v>46171</v>
      </c>
      <c r="CL22" s="28">
        <f t="shared" si="7"/>
        <v>1.6082255209308265E-3</v>
      </c>
      <c r="CM22" s="21"/>
      <c r="CN22" s="31" t="s">
        <v>98</v>
      </c>
      <c r="CO22" s="30">
        <f t="shared" si="25"/>
        <v>32808</v>
      </c>
      <c r="CP22" s="30">
        <v>9855</v>
      </c>
      <c r="CQ22" s="6">
        <v>42663</v>
      </c>
      <c r="CR22" s="28">
        <f t="shared" si="8"/>
        <v>1.5197455242883392E-3</v>
      </c>
      <c r="CS22" s="21"/>
      <c r="CT22" s="31" t="s">
        <v>88</v>
      </c>
      <c r="CU22" s="30">
        <f t="shared" si="26"/>
        <v>53187</v>
      </c>
      <c r="CV22" s="32">
        <v>11649</v>
      </c>
      <c r="CW22" s="6">
        <v>64836</v>
      </c>
      <c r="CX22" s="28">
        <f t="shared" si="9"/>
        <v>2.1776707400533689E-3</v>
      </c>
      <c r="CY22" s="21"/>
      <c r="CZ22" s="31" t="s">
        <v>76</v>
      </c>
      <c r="DA22" s="30">
        <f t="shared" si="27"/>
        <v>87179</v>
      </c>
      <c r="DB22" s="32">
        <v>54910</v>
      </c>
      <c r="DC22" s="6">
        <v>142089</v>
      </c>
      <c r="DD22" s="28">
        <f t="shared" si="10"/>
        <v>4.6995042912507936E-3</v>
      </c>
      <c r="DE22" s="21"/>
      <c r="DF22" s="31" t="s">
        <v>46</v>
      </c>
      <c r="DG22" s="30">
        <f t="shared" si="28"/>
        <v>6338</v>
      </c>
      <c r="DH22" s="32">
        <v>93593</v>
      </c>
      <c r="DI22" s="6">
        <v>99931</v>
      </c>
      <c r="DJ22" s="28">
        <f t="shared" si="11"/>
        <v>3.1052338716751715E-3</v>
      </c>
      <c r="DK22" s="21"/>
      <c r="DL22" s="31" t="s">
        <v>83</v>
      </c>
      <c r="DM22" s="30">
        <f t="shared" si="29"/>
        <v>60255</v>
      </c>
      <c r="DN22" s="32">
        <v>36321</v>
      </c>
      <c r="DO22" s="6">
        <v>96576</v>
      </c>
      <c r="DP22" s="28">
        <f t="shared" si="12"/>
        <v>2.7880666612835332E-3</v>
      </c>
      <c r="DQ22" s="21"/>
      <c r="DR22" s="31" t="s">
        <v>46</v>
      </c>
      <c r="DS22" s="30">
        <f t="shared" si="13"/>
        <v>541</v>
      </c>
      <c r="DT22" s="32">
        <v>112042</v>
      </c>
      <c r="DU22" s="6">
        <v>112583</v>
      </c>
      <c r="DV22" s="28">
        <f t="shared" si="14"/>
        <v>3.3964373654871063E-3</v>
      </c>
    </row>
    <row r="23" spans="2:126" ht="12.75" customHeight="1">
      <c r="B23" s="11" t="s">
        <v>91</v>
      </c>
      <c r="C23" s="24">
        <v>2667973</v>
      </c>
      <c r="D23" s="24">
        <v>0</v>
      </c>
      <c r="E23" s="24">
        <v>2667973</v>
      </c>
      <c r="F23" s="25">
        <f t="shared" si="15"/>
        <v>1.15443491999934E-4</v>
      </c>
      <c r="H23" s="11" t="s">
        <v>91</v>
      </c>
      <c r="I23" s="24"/>
      <c r="J23" s="24"/>
      <c r="K23" s="24">
        <v>2399000</v>
      </c>
      <c r="L23" s="25">
        <f t="shared" si="1"/>
        <v>9.7423600660489682E-5</v>
      </c>
      <c r="N23" s="11" t="s">
        <v>91</v>
      </c>
      <c r="O23" s="24"/>
      <c r="P23" s="24"/>
      <c r="Q23" s="24">
        <v>2645790</v>
      </c>
      <c r="R23" s="25">
        <f t="shared" si="2"/>
        <v>8.8358173907497842E-5</v>
      </c>
      <c r="S23" s="21"/>
      <c r="T23" s="11" t="s">
        <v>90</v>
      </c>
      <c r="U23" s="24">
        <v>3380841</v>
      </c>
      <c r="V23" s="24">
        <v>66337</v>
      </c>
      <c r="W23" s="6">
        <v>3447178</v>
      </c>
      <c r="X23" s="25">
        <f t="shared" si="17"/>
        <v>1.1578848234321846E-4</v>
      </c>
      <c r="Y23" s="21"/>
      <c r="Z23" s="11" t="s">
        <v>92</v>
      </c>
      <c r="AA23" s="24">
        <v>2988473</v>
      </c>
      <c r="AB23" s="24">
        <v>0</v>
      </c>
      <c r="AC23" s="6">
        <v>2988473</v>
      </c>
      <c r="AD23" s="25">
        <f t="shared" si="18"/>
        <v>1.009909613481429E-4</v>
      </c>
      <c r="AE23" s="21"/>
      <c r="AF23" s="11" t="s">
        <v>90</v>
      </c>
      <c r="AG23" s="24">
        <v>2890992</v>
      </c>
      <c r="AH23" s="24">
        <v>87822</v>
      </c>
      <c r="AI23" s="6">
        <v>2978814</v>
      </c>
      <c r="AJ23" s="26">
        <f t="shared" si="19"/>
        <v>9.7134550602730939E-5</v>
      </c>
      <c r="AK23" s="21"/>
      <c r="AL23" s="11" t="s">
        <v>90</v>
      </c>
      <c r="AM23" s="24">
        <v>3407509</v>
      </c>
      <c r="AN23" s="24">
        <v>23936</v>
      </c>
      <c r="AO23" s="6">
        <v>3431445</v>
      </c>
      <c r="AP23" s="27">
        <f t="shared" si="20"/>
        <v>1.0512935281598781E-4</v>
      </c>
      <c r="AQ23" s="21"/>
      <c r="AR23" s="11" t="s">
        <v>91</v>
      </c>
      <c r="AS23" s="24">
        <v>3220646</v>
      </c>
      <c r="AT23" s="24">
        <v>0</v>
      </c>
      <c r="AU23" s="6">
        <v>3220646</v>
      </c>
      <c r="AV23" s="27">
        <f t="shared" si="21"/>
        <v>9.8672009554444509E-5</v>
      </c>
      <c r="AW23" s="21"/>
      <c r="AX23" s="11" t="s">
        <v>92</v>
      </c>
      <c r="AY23" s="24">
        <v>6555845</v>
      </c>
      <c r="AZ23" s="24">
        <v>0</v>
      </c>
      <c r="BA23" s="6">
        <v>6555845</v>
      </c>
      <c r="BB23" s="28">
        <f t="shared" si="22"/>
        <v>2.006972336719746E-4</v>
      </c>
      <c r="BC23" s="21"/>
      <c r="BD23" s="11" t="s">
        <v>92</v>
      </c>
      <c r="BE23" s="24">
        <v>8366044</v>
      </c>
      <c r="BF23" s="24">
        <v>0</v>
      </c>
      <c r="BG23" s="6">
        <v>8366044</v>
      </c>
      <c r="BH23" s="28">
        <f t="shared" si="3"/>
        <v>2.6878171376864917E-4</v>
      </c>
      <c r="BI23" s="21"/>
      <c r="BJ23" s="11" t="s">
        <v>99</v>
      </c>
      <c r="BK23" s="24">
        <v>16879169</v>
      </c>
      <c r="BL23" s="24">
        <v>3578987</v>
      </c>
      <c r="BM23" s="6">
        <v>20458156</v>
      </c>
      <c r="BN23" s="29">
        <f t="shared" si="4"/>
        <v>6.6940193866019007E-4</v>
      </c>
      <c r="BO23" s="21"/>
      <c r="BP23" s="11" t="s">
        <v>93</v>
      </c>
      <c r="BQ23" s="24">
        <v>21731699</v>
      </c>
      <c r="BR23" s="24">
        <v>0</v>
      </c>
      <c r="BS23" s="6">
        <v>21731699</v>
      </c>
      <c r="BT23" s="29">
        <f t="shared" si="23"/>
        <v>7.2129010398491343E-4</v>
      </c>
      <c r="BU23" s="21"/>
      <c r="BV23" s="11" t="s">
        <v>81</v>
      </c>
      <c r="BW23" s="24">
        <v>2419767</v>
      </c>
      <c r="BX23" s="24">
        <v>27186497</v>
      </c>
      <c r="BY23" s="6">
        <v>29606264</v>
      </c>
      <c r="BZ23" s="28">
        <f t="shared" si="5"/>
        <v>1.006327015923375E-3</v>
      </c>
      <c r="CA23" s="21"/>
      <c r="CB23" s="11" t="s">
        <v>100</v>
      </c>
      <c r="CC23" s="24">
        <v>33599390</v>
      </c>
      <c r="CD23" s="24">
        <v>10941949</v>
      </c>
      <c r="CE23" s="6">
        <v>44541339</v>
      </c>
      <c r="CF23" s="28">
        <f t="shared" si="6"/>
        <v>1.5044207657977169E-3</v>
      </c>
      <c r="CG23" s="21"/>
      <c r="CH23" s="11" t="s">
        <v>101</v>
      </c>
      <c r="CI23" s="30">
        <f t="shared" si="24"/>
        <v>41874</v>
      </c>
      <c r="CJ23" s="30">
        <v>1979</v>
      </c>
      <c r="CK23" s="6">
        <v>43853</v>
      </c>
      <c r="CL23" s="28">
        <f t="shared" si="7"/>
        <v>1.5274850830473573E-3</v>
      </c>
      <c r="CM23" s="21"/>
      <c r="CN23" s="31" t="s">
        <v>87</v>
      </c>
      <c r="CO23" s="30">
        <f t="shared" si="25"/>
        <v>1512</v>
      </c>
      <c r="CP23" s="32">
        <v>36574</v>
      </c>
      <c r="CQ23" s="6">
        <v>38086</v>
      </c>
      <c r="CR23" s="28">
        <f t="shared" si="8"/>
        <v>1.3567031863217702E-3</v>
      </c>
      <c r="CS23" s="21"/>
      <c r="CT23" s="31" t="s">
        <v>98</v>
      </c>
      <c r="CU23" s="30">
        <f t="shared" si="26"/>
        <v>34024</v>
      </c>
      <c r="CV23" s="32">
        <v>10438</v>
      </c>
      <c r="CW23" s="6">
        <v>44462</v>
      </c>
      <c r="CX23" s="28">
        <f t="shared" si="9"/>
        <v>1.4933616577866137E-3</v>
      </c>
      <c r="CY23" s="21"/>
      <c r="CZ23" s="31" t="s">
        <v>88</v>
      </c>
      <c r="DA23" s="30">
        <f t="shared" si="27"/>
        <v>52460</v>
      </c>
      <c r="DB23" s="32">
        <v>8519</v>
      </c>
      <c r="DC23" s="6">
        <v>60979</v>
      </c>
      <c r="DD23" s="28">
        <f t="shared" si="10"/>
        <v>2.0168420650168708E-3</v>
      </c>
      <c r="DE23" s="21"/>
      <c r="DF23" s="31" t="s">
        <v>88</v>
      </c>
      <c r="DG23" s="30">
        <f t="shared" si="28"/>
        <v>54938</v>
      </c>
      <c r="DH23" s="32">
        <v>18972</v>
      </c>
      <c r="DI23" s="6">
        <v>73910</v>
      </c>
      <c r="DJ23" s="28">
        <f t="shared" si="11"/>
        <v>2.2966630520610412E-3</v>
      </c>
      <c r="DK23" s="21"/>
      <c r="DL23" s="31" t="s">
        <v>88</v>
      </c>
      <c r="DM23" s="30">
        <f t="shared" si="29"/>
        <v>48689</v>
      </c>
      <c r="DN23" s="32">
        <v>24599</v>
      </c>
      <c r="DO23" s="6">
        <v>73288</v>
      </c>
      <c r="DP23" s="28">
        <f t="shared" si="12"/>
        <v>2.1157619850909913E-3</v>
      </c>
      <c r="DQ23" s="21"/>
      <c r="DR23" s="31" t="s">
        <v>83</v>
      </c>
      <c r="DS23" s="30">
        <f t="shared" si="13"/>
        <v>54607</v>
      </c>
      <c r="DT23" s="30">
        <v>51562</v>
      </c>
      <c r="DU23" s="6">
        <v>106169</v>
      </c>
      <c r="DV23" s="28">
        <f t="shared" si="14"/>
        <v>3.2029379094214989E-3</v>
      </c>
    </row>
    <row r="24" spans="2:126" ht="12.75" customHeight="1">
      <c r="B24" s="11" t="s">
        <v>102</v>
      </c>
      <c r="C24" s="24">
        <v>0</v>
      </c>
      <c r="D24" s="24">
        <v>13449</v>
      </c>
      <c r="E24" s="24">
        <v>13449</v>
      </c>
      <c r="F24" s="25">
        <f t="shared" si="15"/>
        <v>5.8193974373320586E-7</v>
      </c>
      <c r="H24" s="11" t="s">
        <v>120</v>
      </c>
      <c r="I24" s="24"/>
      <c r="J24" s="24"/>
      <c r="K24" s="24">
        <v>1810506</v>
      </c>
      <c r="L24" s="25">
        <f t="shared" si="1"/>
        <v>7.352480764377679E-5</v>
      </c>
      <c r="N24" s="11" t="s">
        <v>96</v>
      </c>
      <c r="O24" s="24">
        <f t="shared" si="16"/>
        <v>2111554</v>
      </c>
      <c r="P24" s="24">
        <v>0</v>
      </c>
      <c r="Q24" s="24">
        <v>2111554</v>
      </c>
      <c r="R24" s="25">
        <f t="shared" si="2"/>
        <v>7.0516955445093038E-5</v>
      </c>
      <c r="S24" s="21"/>
      <c r="T24" s="11" t="s">
        <v>92</v>
      </c>
      <c r="U24" s="24">
        <v>2490141</v>
      </c>
      <c r="V24" s="24">
        <v>0</v>
      </c>
      <c r="W24" s="6">
        <v>2490141</v>
      </c>
      <c r="X24" s="25">
        <f t="shared" si="17"/>
        <v>8.364222770353731E-5</v>
      </c>
      <c r="Y24" s="21"/>
      <c r="Z24" s="11" t="s">
        <v>94</v>
      </c>
      <c r="AA24" s="24">
        <v>752168</v>
      </c>
      <c r="AB24" s="24">
        <v>0</v>
      </c>
      <c r="AC24" s="6">
        <v>752168</v>
      </c>
      <c r="AD24" s="25">
        <f t="shared" si="18"/>
        <v>2.5418389062009243E-5</v>
      </c>
      <c r="AE24" s="21"/>
      <c r="AF24" s="11" t="s">
        <v>94</v>
      </c>
      <c r="AG24" s="24">
        <v>887951</v>
      </c>
      <c r="AH24" s="24">
        <v>0</v>
      </c>
      <c r="AI24" s="6">
        <v>887951</v>
      </c>
      <c r="AJ24" s="26">
        <f t="shared" si="19"/>
        <v>2.8954718670667432E-5</v>
      </c>
      <c r="AK24" s="21"/>
      <c r="AL24" s="11" t="s">
        <v>102</v>
      </c>
      <c r="AM24" s="24">
        <v>49393</v>
      </c>
      <c r="AN24" s="24">
        <v>1208018</v>
      </c>
      <c r="AO24" s="6">
        <v>1257411</v>
      </c>
      <c r="AP24" s="27">
        <f t="shared" si="20"/>
        <v>3.8523363962908935E-5</v>
      </c>
      <c r="AQ24" s="21"/>
      <c r="AR24" s="11" t="s">
        <v>102</v>
      </c>
      <c r="AS24" s="24">
        <v>304663</v>
      </c>
      <c r="AT24" s="24">
        <v>2789428</v>
      </c>
      <c r="AU24" s="6">
        <v>3094091</v>
      </c>
      <c r="AV24" s="27">
        <f t="shared" si="21"/>
        <v>9.4794701657468957E-5</v>
      </c>
      <c r="AW24" s="21"/>
      <c r="AX24" s="11" t="s">
        <v>94</v>
      </c>
      <c r="AY24" s="24">
        <v>1040137</v>
      </c>
      <c r="AZ24" s="24">
        <v>4006364</v>
      </c>
      <c r="BA24" s="6">
        <v>5046501</v>
      </c>
      <c r="BB24" s="28">
        <f t="shared" si="22"/>
        <v>1.5449096042125058E-4</v>
      </c>
      <c r="BC24" s="21"/>
      <c r="BD24" s="11" t="s">
        <v>94</v>
      </c>
      <c r="BE24" s="24">
        <v>1084177</v>
      </c>
      <c r="BF24" s="24">
        <v>4034808</v>
      </c>
      <c r="BG24" s="6">
        <v>5118985</v>
      </c>
      <c r="BH24" s="28">
        <f t="shared" si="3"/>
        <v>1.6446119110251017E-4</v>
      </c>
      <c r="BI24" s="21"/>
      <c r="BJ24" s="11" t="s">
        <v>93</v>
      </c>
      <c r="BK24" s="24">
        <v>20192215</v>
      </c>
      <c r="BL24" s="24">
        <v>0</v>
      </c>
      <c r="BM24" s="6">
        <v>20192215</v>
      </c>
      <c r="BN24" s="29">
        <f t="shared" si="4"/>
        <v>6.6070020518190257E-4</v>
      </c>
      <c r="BO24" s="21"/>
      <c r="BP24" s="11" t="s">
        <v>99</v>
      </c>
      <c r="BQ24" s="24">
        <v>17265752</v>
      </c>
      <c r="BR24" s="24">
        <v>3374697</v>
      </c>
      <c r="BS24" s="6">
        <v>20640449</v>
      </c>
      <c r="BT24" s="29">
        <f t="shared" si="23"/>
        <v>6.8507076255313964E-4</v>
      </c>
      <c r="BU24" s="21"/>
      <c r="BV24" s="11" t="s">
        <v>93</v>
      </c>
      <c r="BW24" s="24">
        <v>23259591</v>
      </c>
      <c r="BX24" s="24">
        <v>0</v>
      </c>
      <c r="BY24" s="6">
        <v>23259591</v>
      </c>
      <c r="BZ24" s="28">
        <f t="shared" si="5"/>
        <v>7.9060143497430781E-4</v>
      </c>
      <c r="CA24" s="21"/>
      <c r="CB24" s="11" t="s">
        <v>103</v>
      </c>
      <c r="CC24" s="24">
        <v>25567369</v>
      </c>
      <c r="CD24" s="24">
        <v>0</v>
      </c>
      <c r="CE24" s="6">
        <v>25567369</v>
      </c>
      <c r="CF24" s="28">
        <f t="shared" si="6"/>
        <v>8.6355915008331499E-4</v>
      </c>
      <c r="CG24" s="21"/>
      <c r="CH24" s="11" t="s">
        <v>83</v>
      </c>
      <c r="CI24" s="30">
        <f t="shared" si="24"/>
        <v>33559</v>
      </c>
      <c r="CJ24" s="30">
        <v>2584</v>
      </c>
      <c r="CK24" s="6">
        <v>36143</v>
      </c>
      <c r="CL24" s="28">
        <f t="shared" si="7"/>
        <v>1.2589308224427208E-3</v>
      </c>
      <c r="CM24" s="21"/>
      <c r="CN24" s="31" t="s">
        <v>101</v>
      </c>
      <c r="CO24" s="30">
        <f t="shared" si="25"/>
        <v>35164</v>
      </c>
      <c r="CP24" s="32">
        <v>1867</v>
      </c>
      <c r="CQ24" s="6">
        <v>37031</v>
      </c>
      <c r="CR24" s="28">
        <f t="shared" si="8"/>
        <v>1.3191218739873306E-3</v>
      </c>
      <c r="CS24" s="21"/>
      <c r="CT24" s="31" t="s">
        <v>101</v>
      </c>
      <c r="CU24" s="30">
        <f t="shared" si="26"/>
        <v>31749</v>
      </c>
      <c r="CV24" s="32">
        <v>2372</v>
      </c>
      <c r="CW24" s="6">
        <v>34121</v>
      </c>
      <c r="CX24" s="28">
        <f t="shared" si="9"/>
        <v>1.1460346616287403E-3</v>
      </c>
      <c r="CY24" s="21"/>
      <c r="CZ24" s="31" t="s">
        <v>98</v>
      </c>
      <c r="DA24" s="30">
        <f t="shared" si="27"/>
        <v>33004</v>
      </c>
      <c r="DB24" s="32">
        <v>7875</v>
      </c>
      <c r="DC24" s="6">
        <v>40879</v>
      </c>
      <c r="DD24" s="28">
        <f t="shared" si="10"/>
        <v>1.3520472092986874E-3</v>
      </c>
      <c r="DE24" s="21"/>
      <c r="DF24" s="31" t="s">
        <v>98</v>
      </c>
      <c r="DG24" s="30">
        <f t="shared" si="28"/>
        <v>30324</v>
      </c>
      <c r="DH24" s="32">
        <v>12699</v>
      </c>
      <c r="DI24" s="6">
        <v>43023</v>
      </c>
      <c r="DJ24" s="28">
        <f t="shared" si="11"/>
        <v>1.3368872207931563E-3</v>
      </c>
      <c r="DK24" s="21"/>
      <c r="DL24" s="31" t="s">
        <v>98</v>
      </c>
      <c r="DM24" s="30">
        <f t="shared" si="29"/>
        <v>27378</v>
      </c>
      <c r="DN24" s="32">
        <v>12699</v>
      </c>
      <c r="DO24" s="6">
        <v>40077</v>
      </c>
      <c r="DP24" s="28">
        <f t="shared" si="12"/>
        <v>1.1569887713744633E-3</v>
      </c>
      <c r="DQ24" s="21"/>
      <c r="DR24" s="31" t="s">
        <v>76</v>
      </c>
      <c r="DS24" s="30">
        <f t="shared" si="13"/>
        <v>94017</v>
      </c>
      <c r="DT24" s="30">
        <v>6000</v>
      </c>
      <c r="DU24" s="6">
        <v>100017</v>
      </c>
      <c r="DV24" s="28">
        <f t="shared" si="14"/>
        <v>3.0173425471334385E-3</v>
      </c>
    </row>
    <row r="25" spans="2:126" ht="12.75" customHeight="1">
      <c r="B25" s="4" t="s">
        <v>26</v>
      </c>
      <c r="C25" s="10">
        <f>SUM(C6:C24)</f>
        <v>14313390188</v>
      </c>
      <c r="D25" s="10">
        <f>SUM(D6:D24)</f>
        <v>8797249951</v>
      </c>
      <c r="E25" s="7">
        <f>SUM(E6:E24)</f>
        <v>23110640139</v>
      </c>
      <c r="F25" s="12"/>
      <c r="H25" s="11" t="s">
        <v>94</v>
      </c>
      <c r="I25" s="24">
        <f>K25-J25</f>
        <v>573495</v>
      </c>
      <c r="J25" s="24">
        <v>0</v>
      </c>
      <c r="K25" s="24">
        <v>573495</v>
      </c>
      <c r="L25" s="25">
        <f t="shared" si="1"/>
        <v>2.3289682309623813E-5</v>
      </c>
      <c r="N25" s="11" t="s">
        <v>94</v>
      </c>
      <c r="O25" s="24">
        <f t="shared" si="16"/>
        <v>633640</v>
      </c>
      <c r="P25" s="24">
        <v>0</v>
      </c>
      <c r="Q25" s="24">
        <v>633640</v>
      </c>
      <c r="R25" s="25">
        <f t="shared" si="2"/>
        <v>2.1160890817013797E-5</v>
      </c>
      <c r="S25" s="21"/>
      <c r="T25" s="11" t="s">
        <v>94</v>
      </c>
      <c r="U25" s="24">
        <v>653863</v>
      </c>
      <c r="V25" s="24">
        <v>0</v>
      </c>
      <c r="W25" s="6">
        <v>653863</v>
      </c>
      <c r="X25" s="25">
        <f t="shared" si="17"/>
        <v>2.1962835812477295E-5</v>
      </c>
      <c r="Y25" s="21"/>
      <c r="Z25" s="11" t="s">
        <v>104</v>
      </c>
      <c r="AA25" s="24">
        <v>707287</v>
      </c>
      <c r="AB25" s="24">
        <v>0</v>
      </c>
      <c r="AC25" s="6">
        <v>707287</v>
      </c>
      <c r="AD25" s="25">
        <f t="shared" si="18"/>
        <v>2.3901703003187229E-5</v>
      </c>
      <c r="AE25" s="21"/>
      <c r="AF25" s="11" t="s">
        <v>104</v>
      </c>
      <c r="AG25" s="24">
        <v>326014</v>
      </c>
      <c r="AH25" s="24">
        <v>0</v>
      </c>
      <c r="AI25" s="6">
        <v>326014</v>
      </c>
      <c r="AJ25" s="26">
        <f t="shared" si="19"/>
        <v>1.0630815948964495E-5</v>
      </c>
      <c r="AK25" s="21"/>
      <c r="AL25" s="11" t="s">
        <v>94</v>
      </c>
      <c r="AM25" s="24">
        <v>927076</v>
      </c>
      <c r="AN25" s="24">
        <v>0</v>
      </c>
      <c r="AO25" s="6">
        <v>927076</v>
      </c>
      <c r="AP25" s="27">
        <f t="shared" si="20"/>
        <v>2.8402873976192165E-5</v>
      </c>
      <c r="AQ25" s="21"/>
      <c r="AR25" s="11" t="s">
        <v>81</v>
      </c>
      <c r="AS25" s="24">
        <v>1044966</v>
      </c>
      <c r="AT25" s="24">
        <v>0</v>
      </c>
      <c r="AU25" s="6">
        <v>1044966</v>
      </c>
      <c r="AV25" s="27">
        <f t="shared" si="21"/>
        <v>3.2014973125289045E-5</v>
      </c>
      <c r="AW25" s="21"/>
      <c r="AX25" s="11" t="s">
        <v>90</v>
      </c>
      <c r="AY25" s="24">
        <v>3588739</v>
      </c>
      <c r="AZ25" s="24">
        <v>0</v>
      </c>
      <c r="BA25" s="6">
        <v>3588739</v>
      </c>
      <c r="BB25" s="28">
        <f t="shared" si="22"/>
        <v>1.0986379172642558E-4</v>
      </c>
      <c r="BC25" s="21"/>
      <c r="BD25" s="11" t="s">
        <v>90</v>
      </c>
      <c r="BE25" s="24">
        <v>3685639</v>
      </c>
      <c r="BF25" s="24">
        <v>0</v>
      </c>
      <c r="BG25" s="6">
        <v>3685639</v>
      </c>
      <c r="BH25" s="28">
        <f t="shared" si="3"/>
        <v>1.1841108733740467E-4</v>
      </c>
      <c r="BI25" s="21"/>
      <c r="BJ25" s="11" t="s">
        <v>105</v>
      </c>
      <c r="BK25" s="24">
        <v>15518401</v>
      </c>
      <c r="BL25" s="24">
        <v>21525</v>
      </c>
      <c r="BM25" s="6">
        <v>15539926</v>
      </c>
      <c r="BN25" s="29">
        <f t="shared" si="4"/>
        <v>5.0847479074047014E-4</v>
      </c>
      <c r="BO25" s="21"/>
      <c r="BP25" s="11" t="s">
        <v>105</v>
      </c>
      <c r="BQ25" s="24">
        <v>16963215</v>
      </c>
      <c r="BR25" s="24">
        <v>5125</v>
      </c>
      <c r="BS25" s="6">
        <v>16968340</v>
      </c>
      <c r="BT25" s="29">
        <f t="shared" si="23"/>
        <v>5.6319092782627651E-4</v>
      </c>
      <c r="BU25" s="21"/>
      <c r="BV25" s="11" t="s">
        <v>106</v>
      </c>
      <c r="BW25" s="24">
        <v>17400858</v>
      </c>
      <c r="BX25" s="24">
        <v>4483955</v>
      </c>
      <c r="BY25" s="6">
        <v>21884813</v>
      </c>
      <c r="BZ25" s="28">
        <f t="shared" si="5"/>
        <v>7.4387226163797921E-4</v>
      </c>
      <c r="CA25" s="21"/>
      <c r="CB25" s="11" t="s">
        <v>106</v>
      </c>
      <c r="CC25" s="24">
        <v>17389917</v>
      </c>
      <c r="CD25" s="24">
        <v>7887117</v>
      </c>
      <c r="CE25" s="6">
        <v>25277034</v>
      </c>
      <c r="CF25" s="28">
        <f t="shared" si="6"/>
        <v>8.537528440125011E-4</v>
      </c>
      <c r="CG25" s="21"/>
      <c r="CH25" s="11" t="s">
        <v>106</v>
      </c>
      <c r="CI25" s="30">
        <f t="shared" si="24"/>
        <v>17683</v>
      </c>
      <c r="CJ25" s="30">
        <v>10629</v>
      </c>
      <c r="CK25" s="6">
        <v>28312</v>
      </c>
      <c r="CL25" s="28">
        <f t="shared" si="7"/>
        <v>9.8616189704779102E-4</v>
      </c>
      <c r="CM25" s="21"/>
      <c r="CN25" s="31" t="s">
        <v>106</v>
      </c>
      <c r="CO25" s="30">
        <f t="shared" si="25"/>
        <v>17682</v>
      </c>
      <c r="CP25" s="32">
        <v>3436</v>
      </c>
      <c r="CQ25" s="6">
        <v>21118</v>
      </c>
      <c r="CR25" s="28">
        <f t="shared" si="8"/>
        <v>7.5226744443478296E-4</v>
      </c>
      <c r="CS25" s="21"/>
      <c r="CT25" s="31" t="s">
        <v>106</v>
      </c>
      <c r="CU25" s="30">
        <f t="shared" si="26"/>
        <v>17639</v>
      </c>
      <c r="CV25" s="32">
        <v>2675</v>
      </c>
      <c r="CW25" s="6">
        <v>20314</v>
      </c>
      <c r="CX25" s="28">
        <f t="shared" si="9"/>
        <v>6.8229384004941907E-4</v>
      </c>
      <c r="CY25" s="21"/>
      <c r="CZ25" s="31" t="s">
        <v>101</v>
      </c>
      <c r="DA25" s="30">
        <f t="shared" si="27"/>
        <v>26615</v>
      </c>
      <c r="DB25" s="32">
        <v>1411</v>
      </c>
      <c r="DC25" s="6">
        <v>28026</v>
      </c>
      <c r="DD25" s="28">
        <f t="shared" si="10"/>
        <v>9.2694231971929384E-4</v>
      </c>
      <c r="DE25" s="21"/>
      <c r="DF25" s="11" t="s">
        <v>101</v>
      </c>
      <c r="DG25" s="30">
        <f t="shared" si="28"/>
        <v>23511</v>
      </c>
      <c r="DH25" s="30">
        <v>6961</v>
      </c>
      <c r="DI25" s="6">
        <v>30472</v>
      </c>
      <c r="DJ25" s="28">
        <f t="shared" si="11"/>
        <v>9.4688021272363763E-4</v>
      </c>
      <c r="DK25" s="21"/>
      <c r="DL25" s="31" t="s">
        <v>106</v>
      </c>
      <c r="DM25" s="30">
        <f t="shared" si="29"/>
        <v>16684</v>
      </c>
      <c r="DN25" s="32">
        <v>9748</v>
      </c>
      <c r="DO25" s="6">
        <v>26432</v>
      </c>
      <c r="DP25" s="28">
        <f t="shared" si="12"/>
        <v>7.6306927177607637E-4</v>
      </c>
      <c r="DQ25" s="21"/>
      <c r="DR25" s="11" t="s">
        <v>107</v>
      </c>
      <c r="DS25" s="30">
        <f t="shared" si="13"/>
        <v>50128</v>
      </c>
      <c r="DT25" s="30">
        <v>14597</v>
      </c>
      <c r="DU25" s="6">
        <v>64725</v>
      </c>
      <c r="DV25" s="28">
        <f t="shared" si="14"/>
        <v>1.9526430143196839E-3</v>
      </c>
    </row>
    <row r="26" spans="2:126" ht="12.75" customHeight="1">
      <c r="B26" s="19" t="s">
        <v>108</v>
      </c>
      <c r="C26" s="21"/>
      <c r="D26" s="21"/>
      <c r="E26" s="33">
        <f>SUM(E12:E24)</f>
        <v>3180790253</v>
      </c>
      <c r="F26" s="21"/>
      <c r="H26" s="11" t="s">
        <v>102</v>
      </c>
      <c r="I26" s="24">
        <f>K26-J26</f>
        <v>25491</v>
      </c>
      <c r="J26" s="24">
        <v>-11516</v>
      </c>
      <c r="K26" s="24">
        <v>13975</v>
      </c>
      <c r="L26" s="25">
        <f t="shared" si="1"/>
        <v>5.6752597716979714E-7</v>
      </c>
      <c r="N26" s="11" t="s">
        <v>102</v>
      </c>
      <c r="O26" s="24">
        <f t="shared" si="16"/>
        <v>0</v>
      </c>
      <c r="P26" s="24">
        <v>-11516</v>
      </c>
      <c r="Q26" s="24">
        <v>-11516</v>
      </c>
      <c r="R26" s="25">
        <f t="shared" si="2"/>
        <v>-3.84585598523974E-7</v>
      </c>
      <c r="S26" s="21"/>
      <c r="T26" s="11" t="s">
        <v>102</v>
      </c>
      <c r="U26" s="24">
        <v>16703</v>
      </c>
      <c r="V26" s="24">
        <v>-59172</v>
      </c>
      <c r="W26" s="6">
        <v>-42469</v>
      </c>
      <c r="X26" s="25">
        <f t="shared" si="17"/>
        <v>-1.42650627749253E-6</v>
      </c>
      <c r="Y26" s="21"/>
      <c r="Z26" s="11" t="s">
        <v>109</v>
      </c>
      <c r="AA26" s="24">
        <v>261402</v>
      </c>
      <c r="AB26" s="24">
        <v>0</v>
      </c>
      <c r="AC26" s="6">
        <v>261402</v>
      </c>
      <c r="AD26" s="25">
        <f t="shared" si="18"/>
        <v>8.8336884015104868E-6</v>
      </c>
      <c r="AE26" s="21"/>
      <c r="AF26" s="11" t="s">
        <v>109</v>
      </c>
      <c r="AG26" s="24">
        <v>291378</v>
      </c>
      <c r="AH26" s="24">
        <v>0</v>
      </c>
      <c r="AI26" s="6">
        <v>291378</v>
      </c>
      <c r="AJ26" s="26">
        <f t="shared" si="19"/>
        <v>9.5013891721747424E-6</v>
      </c>
      <c r="AK26" s="21"/>
      <c r="AL26" s="11" t="s">
        <v>81</v>
      </c>
      <c r="AM26" s="24">
        <v>867821</v>
      </c>
      <c r="AN26" s="24">
        <v>0</v>
      </c>
      <c r="AO26" s="6">
        <v>867821</v>
      </c>
      <c r="AP26" s="27">
        <f t="shared" si="20"/>
        <v>2.6587475564994738E-5</v>
      </c>
      <c r="AQ26" s="21"/>
      <c r="AR26" s="11" t="s">
        <v>94</v>
      </c>
      <c r="AS26" s="24">
        <v>1003055</v>
      </c>
      <c r="AT26" s="24">
        <v>0</v>
      </c>
      <c r="AU26" s="6">
        <v>1003055</v>
      </c>
      <c r="AV26" s="27">
        <f t="shared" si="21"/>
        <v>3.0730931789347021E-5</v>
      </c>
      <c r="AW26" s="21"/>
      <c r="AX26" s="11" t="s">
        <v>91</v>
      </c>
      <c r="AY26" s="24">
        <v>2527214</v>
      </c>
      <c r="AZ26" s="24">
        <v>0</v>
      </c>
      <c r="BA26" s="6">
        <v>2527214</v>
      </c>
      <c r="BB26" s="28">
        <f t="shared" si="22"/>
        <v>7.7366816740951879E-5</v>
      </c>
      <c r="BC26" s="21"/>
      <c r="BD26" s="11" t="s">
        <v>102</v>
      </c>
      <c r="BE26" s="24">
        <v>378007</v>
      </c>
      <c r="BF26" s="24">
        <v>2616233</v>
      </c>
      <c r="BG26" s="6">
        <v>2994240</v>
      </c>
      <c r="BH26" s="28">
        <f t="shared" si="3"/>
        <v>9.6198030829701601E-5</v>
      </c>
      <c r="BI26" s="21"/>
      <c r="BJ26" s="11" t="s">
        <v>92</v>
      </c>
      <c r="BK26" s="24">
        <v>11074640</v>
      </c>
      <c r="BL26" s="24">
        <v>0</v>
      </c>
      <c r="BM26" s="6">
        <v>11074640</v>
      </c>
      <c r="BN26" s="29">
        <f t="shared" si="4"/>
        <v>3.6236821568687267E-4</v>
      </c>
      <c r="BO26" s="21"/>
      <c r="BP26" s="11" t="s">
        <v>92</v>
      </c>
      <c r="BQ26" s="24">
        <v>14895961</v>
      </c>
      <c r="BR26" s="24">
        <v>0</v>
      </c>
      <c r="BS26" s="6">
        <v>14895961</v>
      </c>
      <c r="BT26" s="29">
        <f t="shared" si="23"/>
        <v>4.9440723703403106E-4</v>
      </c>
      <c r="BU26" s="21"/>
      <c r="BV26" s="11" t="s">
        <v>105</v>
      </c>
      <c r="BW26" s="24">
        <v>16828563</v>
      </c>
      <c r="BX26" s="24">
        <v>61250</v>
      </c>
      <c r="BY26" s="6">
        <v>16889813</v>
      </c>
      <c r="BZ26" s="28">
        <f t="shared" si="5"/>
        <v>5.7409050719110745E-4</v>
      </c>
      <c r="CA26" s="21"/>
      <c r="CB26" s="11" t="s">
        <v>92</v>
      </c>
      <c r="CC26" s="24">
        <v>17452696</v>
      </c>
      <c r="CD26" s="24">
        <v>0</v>
      </c>
      <c r="CE26" s="6">
        <v>17452696</v>
      </c>
      <c r="CF26" s="28">
        <f t="shared" si="6"/>
        <v>5.8947932125603031E-4</v>
      </c>
      <c r="CG26" s="21"/>
      <c r="CH26" s="11" t="s">
        <v>110</v>
      </c>
      <c r="CI26" s="30">
        <f t="shared" si="24"/>
        <v>18236</v>
      </c>
      <c r="CJ26" s="30">
        <v>0</v>
      </c>
      <c r="CK26" s="6">
        <v>18236</v>
      </c>
      <c r="CL26" s="28">
        <f t="shared" si="7"/>
        <v>6.3519526541973433E-4</v>
      </c>
      <c r="CM26" s="21"/>
      <c r="CN26" s="11" t="s">
        <v>110</v>
      </c>
      <c r="CO26" s="30">
        <v>16452</v>
      </c>
      <c r="CP26" s="30" t="s">
        <v>89</v>
      </c>
      <c r="CQ26" s="6">
        <v>16452</v>
      </c>
      <c r="CR26" s="28">
        <f t="shared" si="8"/>
        <v>5.8605473983526133E-4</v>
      </c>
      <c r="CS26" s="21"/>
      <c r="CT26" s="11" t="s">
        <v>110</v>
      </c>
      <c r="CU26" s="30">
        <f t="shared" si="26"/>
        <v>14902</v>
      </c>
      <c r="CV26" s="30">
        <v>44</v>
      </c>
      <c r="CW26" s="6">
        <v>14946</v>
      </c>
      <c r="CX26" s="28">
        <f t="shared" si="9"/>
        <v>5.0199683633841779E-4</v>
      </c>
      <c r="CY26" s="21"/>
      <c r="CZ26" s="11" t="s">
        <v>106</v>
      </c>
      <c r="DA26" s="30">
        <f t="shared" si="27"/>
        <v>17580</v>
      </c>
      <c r="DB26" s="30">
        <v>5244</v>
      </c>
      <c r="DC26" s="6">
        <v>22824</v>
      </c>
      <c r="DD26" s="28">
        <f t="shared" si="10"/>
        <v>7.5488944213491626E-4</v>
      </c>
      <c r="DE26" s="21"/>
      <c r="DF26" s="31" t="s">
        <v>106</v>
      </c>
      <c r="DG26" s="30">
        <f t="shared" si="28"/>
        <v>17398</v>
      </c>
      <c r="DH26" s="32">
        <v>4413</v>
      </c>
      <c r="DI26" s="6">
        <v>21811</v>
      </c>
      <c r="DJ26" s="28">
        <f t="shared" si="11"/>
        <v>6.7775020739417363E-4</v>
      </c>
      <c r="DK26" s="21"/>
      <c r="DL26" s="11" t="s">
        <v>101</v>
      </c>
      <c r="DM26" s="30">
        <f t="shared" si="29"/>
        <v>18976</v>
      </c>
      <c r="DN26" s="30">
        <v>3539</v>
      </c>
      <c r="DO26" s="6">
        <v>22515</v>
      </c>
      <c r="DP26" s="28">
        <f t="shared" si="12"/>
        <v>6.4998882619697184E-4</v>
      </c>
      <c r="DQ26" s="21"/>
      <c r="DR26" s="11" t="s">
        <v>88</v>
      </c>
      <c r="DS26" s="30">
        <f t="shared" si="13"/>
        <v>50038</v>
      </c>
      <c r="DT26" s="30">
        <v>9506</v>
      </c>
      <c r="DU26" s="6">
        <v>59544</v>
      </c>
      <c r="DV26" s="28">
        <f t="shared" si="14"/>
        <v>1.7963410682835265E-3</v>
      </c>
    </row>
    <row r="27" spans="2:126" ht="12.75" customHeight="1">
      <c r="B27" s="21"/>
      <c r="C27" s="21"/>
      <c r="D27" s="21"/>
      <c r="E27" s="33"/>
      <c r="F27" s="21"/>
      <c r="H27" s="4" t="s">
        <v>26</v>
      </c>
      <c r="I27" s="10">
        <f>SUM(I6:I26)</f>
        <v>9378652208</v>
      </c>
      <c r="J27" s="10">
        <f>SUM(J6:J26)</f>
        <v>15220122622</v>
      </c>
      <c r="K27" s="7">
        <f>SUM(K6:K26)</f>
        <v>24624423484</v>
      </c>
      <c r="L27" s="12"/>
      <c r="N27" s="4" t="s">
        <v>26</v>
      </c>
      <c r="O27" s="10">
        <f>SUM(O6:O26)</f>
        <v>14701512444</v>
      </c>
      <c r="P27" s="10">
        <f>SUM(P6:P26)</f>
        <v>15220122622</v>
      </c>
      <c r="Q27" s="7">
        <f>SUM(Q6:Q26)</f>
        <v>29943918972</v>
      </c>
      <c r="R27" s="12"/>
      <c r="S27" s="21"/>
      <c r="T27" s="4" t="s">
        <v>26</v>
      </c>
      <c r="U27" s="10">
        <f>SUM(U6:U26)</f>
        <v>16782232643</v>
      </c>
      <c r="V27" s="10">
        <f>SUM(V6:V26)</f>
        <v>12989104974</v>
      </c>
      <c r="W27" s="7">
        <f>SUM(W6:W26)</f>
        <v>29771337617</v>
      </c>
      <c r="X27" s="12"/>
      <c r="Y27" s="21"/>
      <c r="Z27" s="11" t="s">
        <v>102</v>
      </c>
      <c r="AA27" s="24">
        <v>31690</v>
      </c>
      <c r="AB27" s="24">
        <v>-260233</v>
      </c>
      <c r="AC27" s="6">
        <v>-228543</v>
      </c>
      <c r="AD27" s="25">
        <f t="shared" si="18"/>
        <v>-7.7232677957567701E-6</v>
      </c>
      <c r="AE27" s="21"/>
      <c r="AF27" s="11" t="s">
        <v>102</v>
      </c>
      <c r="AG27" s="24">
        <v>27714</v>
      </c>
      <c r="AH27" s="24">
        <v>-1005436</v>
      </c>
      <c r="AI27" s="6">
        <v>-977722</v>
      </c>
      <c r="AJ27" s="26">
        <f t="shared" si="19"/>
        <v>-3.1882013138250088E-5</v>
      </c>
      <c r="AK27" s="21"/>
      <c r="AL27" s="11" t="s">
        <v>109</v>
      </c>
      <c r="AM27" s="24">
        <v>323369</v>
      </c>
      <c r="AN27" s="24">
        <v>0</v>
      </c>
      <c r="AO27" s="6">
        <v>323369</v>
      </c>
      <c r="AP27" s="27">
        <f t="shared" si="20"/>
        <v>9.9070722948358962E-6</v>
      </c>
      <c r="AQ27" s="21"/>
      <c r="AR27" s="11" t="s">
        <v>109</v>
      </c>
      <c r="AS27" s="24">
        <v>347224</v>
      </c>
      <c r="AT27" s="24">
        <v>0</v>
      </c>
      <c r="AU27" s="6">
        <v>347224</v>
      </c>
      <c r="AV27" s="27">
        <f t="shared" si="21"/>
        <v>1.0638017914894229E-5</v>
      </c>
      <c r="AW27" s="21"/>
      <c r="AX27" s="11" t="s">
        <v>102</v>
      </c>
      <c r="AY27" s="24">
        <v>311649</v>
      </c>
      <c r="AZ27" s="24">
        <v>2142878</v>
      </c>
      <c r="BA27" s="6">
        <v>2454527</v>
      </c>
      <c r="BB27" s="28">
        <f t="shared" si="22"/>
        <v>7.5141614677157688E-5</v>
      </c>
      <c r="BC27" s="21"/>
      <c r="BD27" s="11" t="s">
        <v>81</v>
      </c>
      <c r="BE27" s="24">
        <v>1536986</v>
      </c>
      <c r="BF27" s="24">
        <v>0</v>
      </c>
      <c r="BG27" s="6">
        <v>1536986</v>
      </c>
      <c r="BH27" s="28">
        <f t="shared" si="3"/>
        <v>4.9379818121733644E-5</v>
      </c>
      <c r="BI27" s="21"/>
      <c r="BJ27" s="11" t="s">
        <v>90</v>
      </c>
      <c r="BK27" s="24">
        <v>4012018</v>
      </c>
      <c r="BL27" s="24">
        <v>0</v>
      </c>
      <c r="BM27" s="6">
        <v>4012018</v>
      </c>
      <c r="BN27" s="29">
        <f t="shared" si="4"/>
        <v>1.3127540073208839E-4</v>
      </c>
      <c r="BO27" s="21"/>
      <c r="BP27" s="11" t="s">
        <v>90</v>
      </c>
      <c r="BQ27" s="24">
        <v>4275590</v>
      </c>
      <c r="BR27" s="24">
        <v>0</v>
      </c>
      <c r="BS27" s="6">
        <v>4275590</v>
      </c>
      <c r="BT27" s="29">
        <f t="shared" si="23"/>
        <v>1.4190978605477906E-4</v>
      </c>
      <c r="BU27" s="21"/>
      <c r="BV27" s="11" t="s">
        <v>111</v>
      </c>
      <c r="BW27" s="24">
        <v>16599901</v>
      </c>
      <c r="BX27" s="24">
        <v>0</v>
      </c>
      <c r="BY27" s="6">
        <v>16599901</v>
      </c>
      <c r="BZ27" s="28">
        <f t="shared" si="5"/>
        <v>5.642362993842603E-4</v>
      </c>
      <c r="CA27" s="21"/>
      <c r="CB27" s="11" t="s">
        <v>112</v>
      </c>
      <c r="CC27" s="24">
        <v>16376250</v>
      </c>
      <c r="CD27" s="24">
        <v>171028</v>
      </c>
      <c r="CE27" s="6">
        <v>16547278</v>
      </c>
      <c r="CF27" s="28">
        <f t="shared" si="6"/>
        <v>5.5889807535035524E-4</v>
      </c>
      <c r="CG27" s="21"/>
      <c r="CH27" s="11" t="s">
        <v>113</v>
      </c>
      <c r="CI27" s="30">
        <f t="shared" si="24"/>
        <v>6183</v>
      </c>
      <c r="CJ27" s="30">
        <v>324</v>
      </c>
      <c r="CK27" s="6">
        <v>6507</v>
      </c>
      <c r="CL27" s="28">
        <f t="shared" si="7"/>
        <v>2.2665143628461347E-4</v>
      </c>
      <c r="CM27" s="21"/>
      <c r="CN27" s="31" t="s">
        <v>113</v>
      </c>
      <c r="CO27" s="30">
        <f t="shared" si="25"/>
        <v>5775</v>
      </c>
      <c r="CP27" s="32">
        <v>51</v>
      </c>
      <c r="CQ27" s="6">
        <v>5826</v>
      </c>
      <c r="CR27" s="28">
        <f t="shared" si="8"/>
        <v>2.0753433711890546E-4</v>
      </c>
      <c r="CS27" s="21"/>
      <c r="CT27" s="31" t="s">
        <v>87</v>
      </c>
      <c r="CU27" s="30">
        <f t="shared" si="26"/>
        <v>1099</v>
      </c>
      <c r="CV27" s="32">
        <v>6644</v>
      </c>
      <c r="CW27" s="6">
        <v>7743</v>
      </c>
      <c r="CX27" s="28">
        <f t="shared" si="9"/>
        <v>2.6006700814722124E-4</v>
      </c>
      <c r="CY27" s="21"/>
      <c r="CZ27" s="31" t="s">
        <v>110</v>
      </c>
      <c r="DA27" s="30">
        <v>18709</v>
      </c>
      <c r="DB27" s="32" t="s">
        <v>89</v>
      </c>
      <c r="DC27" s="6">
        <v>18709</v>
      </c>
      <c r="DD27" s="28">
        <f t="shared" si="10"/>
        <v>6.1878840575281058E-4</v>
      </c>
      <c r="DE27" s="21"/>
      <c r="DF27" s="11" t="s">
        <v>110</v>
      </c>
      <c r="DG27" s="30">
        <f t="shared" si="28"/>
        <v>21057</v>
      </c>
      <c r="DH27" s="30">
        <v>698</v>
      </c>
      <c r="DI27" s="6">
        <v>21755</v>
      </c>
      <c r="DJ27" s="28">
        <f t="shared" si="11"/>
        <v>6.7601007573519091E-4</v>
      </c>
      <c r="DK27" s="21"/>
      <c r="DL27" s="31" t="s">
        <v>114</v>
      </c>
      <c r="DM27" s="30">
        <v>16316</v>
      </c>
      <c r="DN27" s="32" t="s">
        <v>89</v>
      </c>
      <c r="DO27" s="6">
        <v>16316</v>
      </c>
      <c r="DP27" s="28">
        <f t="shared" si="12"/>
        <v>4.7102898903974205E-4</v>
      </c>
      <c r="DQ27" s="21"/>
      <c r="DR27" s="31" t="s">
        <v>110</v>
      </c>
      <c r="DS27" s="30">
        <f t="shared" si="13"/>
        <v>24890</v>
      </c>
      <c r="DT27" s="32">
        <v>26324</v>
      </c>
      <c r="DU27" s="6">
        <v>51214</v>
      </c>
      <c r="DV27" s="28">
        <f t="shared" si="14"/>
        <v>1.5450391554324957E-3</v>
      </c>
    </row>
    <row r="28" spans="2:126" ht="12.75" customHeight="1">
      <c r="B28" s="21"/>
      <c r="C28" s="21"/>
      <c r="D28" s="21"/>
      <c r="E28" s="21"/>
      <c r="F28" s="21"/>
      <c r="H28" s="19" t="s">
        <v>108</v>
      </c>
      <c r="I28" s="21"/>
      <c r="J28" s="21"/>
      <c r="K28" s="33">
        <f>SUM(K12:K26)</f>
        <v>3099331225</v>
      </c>
      <c r="L28" s="21"/>
      <c r="N28" s="19" t="s">
        <v>108</v>
      </c>
      <c r="O28" s="21"/>
      <c r="P28" s="21"/>
      <c r="Q28" s="33">
        <f>SUM(Q12:Q26)</f>
        <v>3079517893</v>
      </c>
      <c r="R28" s="21"/>
      <c r="S28" s="21"/>
      <c r="T28" s="19" t="s">
        <v>108</v>
      </c>
      <c r="U28" s="21"/>
      <c r="V28" s="21"/>
      <c r="W28" s="33">
        <f>SUM(W12:W26)</f>
        <v>3183165008</v>
      </c>
      <c r="X28" s="21"/>
      <c r="Y28" s="21"/>
      <c r="Z28" s="4" t="s">
        <v>26</v>
      </c>
      <c r="AA28" s="10">
        <f>SUM(AA6:AA27)</f>
        <v>16796473328</v>
      </c>
      <c r="AB28" s="10">
        <f>SUM(AB6:AB27)</f>
        <v>12795016446</v>
      </c>
      <c r="AC28" s="7">
        <f>SUM(AC6:AC27)</f>
        <v>29591489774</v>
      </c>
      <c r="AD28" s="12"/>
      <c r="AE28" s="21"/>
      <c r="AF28" s="4" t="s">
        <v>26</v>
      </c>
      <c r="AG28" s="10">
        <f>SUM(AG6:AG27)</f>
        <v>16794150987</v>
      </c>
      <c r="AH28" s="10">
        <f>SUM(AH6:AH27)</f>
        <v>13872733057</v>
      </c>
      <c r="AI28" s="7">
        <f>SUM(AI6:AI27)</f>
        <v>30666884044</v>
      </c>
      <c r="AJ28" s="12"/>
      <c r="AK28" s="21"/>
      <c r="AL28" s="11" t="s">
        <v>104</v>
      </c>
      <c r="AM28" s="24">
        <v>119860</v>
      </c>
      <c r="AN28" s="24">
        <v>0</v>
      </c>
      <c r="AO28" s="6">
        <v>119860</v>
      </c>
      <c r="AP28" s="27">
        <f t="shared" si="20"/>
        <v>3.672156840201227E-6</v>
      </c>
      <c r="AQ28" s="21"/>
      <c r="AR28" s="11" t="s">
        <v>104</v>
      </c>
      <c r="AS28" s="24">
        <v>149100</v>
      </c>
      <c r="AT28" s="24">
        <v>0</v>
      </c>
      <c r="AU28" s="6">
        <v>149100</v>
      </c>
      <c r="AV28" s="27">
        <f t="shared" si="21"/>
        <v>4.568026608502665E-6</v>
      </c>
      <c r="AW28" s="21"/>
      <c r="AX28" s="11" t="s">
        <v>81</v>
      </c>
      <c r="AY28" s="24">
        <v>1302541</v>
      </c>
      <c r="AZ28" s="24">
        <v>0</v>
      </c>
      <c r="BA28" s="6">
        <v>1302541</v>
      </c>
      <c r="BB28" s="28">
        <f t="shared" si="22"/>
        <v>3.9875313623846728E-5</v>
      </c>
      <c r="BC28" s="21"/>
      <c r="BD28" s="11" t="s">
        <v>104</v>
      </c>
      <c r="BE28" s="24">
        <v>79164</v>
      </c>
      <c r="BF28" s="24">
        <v>0</v>
      </c>
      <c r="BG28" s="6">
        <v>79164</v>
      </c>
      <c r="BH28" s="28">
        <f t="shared" si="3"/>
        <v>2.5433568827490441E-6</v>
      </c>
      <c r="BI28" s="21"/>
      <c r="BJ28" s="11" t="s">
        <v>102</v>
      </c>
      <c r="BK28" s="24">
        <v>409958</v>
      </c>
      <c r="BL28" s="24">
        <v>1939553</v>
      </c>
      <c r="BM28" s="6">
        <v>2349511</v>
      </c>
      <c r="BN28" s="29">
        <f t="shared" si="4"/>
        <v>7.6877271749391384E-5</v>
      </c>
      <c r="BO28" s="21"/>
      <c r="BP28" s="11" t="s">
        <v>81</v>
      </c>
      <c r="BQ28" s="24">
        <v>2153409</v>
      </c>
      <c r="BR28" s="24">
        <v>718531</v>
      </c>
      <c r="BS28" s="6">
        <v>2871940</v>
      </c>
      <c r="BT28" s="29">
        <f t="shared" si="23"/>
        <v>9.5321672789524292E-5</v>
      </c>
      <c r="BU28" s="21"/>
      <c r="BV28" s="11" t="s">
        <v>115</v>
      </c>
      <c r="BW28" s="24">
        <v>3915460</v>
      </c>
      <c r="BX28" s="24">
        <v>0</v>
      </c>
      <c r="BY28" s="6">
        <v>3915460</v>
      </c>
      <c r="BZ28" s="28">
        <f t="shared" si="5"/>
        <v>1.3308782147478446E-4</v>
      </c>
      <c r="CA28" s="21"/>
      <c r="CB28" s="11" t="s">
        <v>116</v>
      </c>
      <c r="CC28" s="24">
        <v>659414</v>
      </c>
      <c r="CD28" s="24">
        <v>3623993</v>
      </c>
      <c r="CE28" s="6">
        <v>4283407</v>
      </c>
      <c r="CF28" s="28">
        <f t="shared" si="6"/>
        <v>1.4467563355388354E-4</v>
      </c>
      <c r="CG28" s="21"/>
      <c r="CH28" s="11" t="s">
        <v>117</v>
      </c>
      <c r="CI28" s="30">
        <f t="shared" si="24"/>
        <v>136</v>
      </c>
      <c r="CJ28" s="30">
        <v>4050</v>
      </c>
      <c r="CK28" s="6">
        <v>4186</v>
      </c>
      <c r="CL28" s="28">
        <f t="shared" si="7"/>
        <v>1.4580650257989733E-4</v>
      </c>
      <c r="CM28" s="21"/>
      <c r="CN28" s="31" t="s">
        <v>118</v>
      </c>
      <c r="CO28" s="30">
        <f t="shared" si="25"/>
        <v>3463</v>
      </c>
      <c r="CP28" s="32">
        <v>69</v>
      </c>
      <c r="CQ28" s="6">
        <v>3532</v>
      </c>
      <c r="CR28" s="28">
        <f t="shared" si="8"/>
        <v>1.2581724660212394E-4</v>
      </c>
      <c r="CS28" s="21"/>
      <c r="CT28" s="31" t="s">
        <v>113</v>
      </c>
      <c r="CU28" s="30">
        <v>5952</v>
      </c>
      <c r="CV28" s="32" t="s">
        <v>89</v>
      </c>
      <c r="CW28" s="6">
        <v>5952</v>
      </c>
      <c r="CX28" s="28">
        <f t="shared" si="9"/>
        <v>1.9991202795973921E-4</v>
      </c>
      <c r="CY28" s="21"/>
      <c r="CZ28" s="31" t="s">
        <v>113</v>
      </c>
      <c r="DA28" s="30">
        <v>5516</v>
      </c>
      <c r="DB28" s="32" t="s">
        <v>89</v>
      </c>
      <c r="DC28" s="6">
        <v>5516</v>
      </c>
      <c r="DD28" s="28">
        <f t="shared" si="10"/>
        <v>1.8243823005679102E-4</v>
      </c>
      <c r="DE28" s="21"/>
      <c r="DF28" s="31" t="s">
        <v>113</v>
      </c>
      <c r="DG28" s="30">
        <v>5307</v>
      </c>
      <c r="DH28" s="32" t="s">
        <v>89</v>
      </c>
      <c r="DI28" s="6">
        <v>5307</v>
      </c>
      <c r="DJ28" s="28">
        <f t="shared" si="11"/>
        <v>1.6490854846824444E-4</v>
      </c>
      <c r="DK28" s="21"/>
      <c r="DL28" s="31" t="s">
        <v>113</v>
      </c>
      <c r="DM28" s="30">
        <v>4994</v>
      </c>
      <c r="DN28" s="32" t="s">
        <v>89</v>
      </c>
      <c r="DO28" s="6">
        <v>4994</v>
      </c>
      <c r="DP28" s="28">
        <f t="shared" si="12"/>
        <v>1.4417251601277713E-4</v>
      </c>
      <c r="DQ28" s="21"/>
      <c r="DR28" s="31" t="s">
        <v>98</v>
      </c>
      <c r="DS28" s="30">
        <f t="shared" si="13"/>
        <v>26037</v>
      </c>
      <c r="DT28" s="32">
        <v>16464</v>
      </c>
      <c r="DU28" s="6">
        <v>42501</v>
      </c>
      <c r="DV28" s="28">
        <f t="shared" si="14"/>
        <v>1.2821827848837526E-3</v>
      </c>
    </row>
    <row r="29" spans="2:126" ht="12.75" customHeight="1">
      <c r="B29" s="21"/>
      <c r="C29" s="21"/>
      <c r="D29" s="21"/>
      <c r="E29" s="33"/>
      <c r="F29" s="21"/>
      <c r="H29" s="21"/>
      <c r="I29" s="21"/>
      <c r="J29" s="21"/>
      <c r="K29" s="33"/>
      <c r="L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4" t="s">
        <v>26</v>
      </c>
      <c r="AM29" s="10">
        <f>SUM(AM6:AM28)</f>
        <v>16732688316</v>
      </c>
      <c r="AN29" s="10">
        <f>SUM(AN6:AN28)</f>
        <v>15907529740</v>
      </c>
      <c r="AO29" s="7">
        <f>SUM(AO6:AO28)</f>
        <v>32640218056</v>
      </c>
      <c r="AP29" s="12"/>
      <c r="AQ29" s="21"/>
      <c r="AR29" s="11" t="s">
        <v>85</v>
      </c>
      <c r="AS29" s="24">
        <v>0</v>
      </c>
      <c r="AT29" s="24">
        <v>0</v>
      </c>
      <c r="AU29" s="6">
        <v>0</v>
      </c>
      <c r="AV29" s="27">
        <f t="shared" si="21"/>
        <v>0</v>
      </c>
      <c r="AW29" s="21"/>
      <c r="AX29" s="11" t="s">
        <v>109</v>
      </c>
      <c r="AY29" s="24">
        <v>386909</v>
      </c>
      <c r="AZ29" s="24">
        <v>0</v>
      </c>
      <c r="BA29" s="6">
        <v>386909</v>
      </c>
      <c r="BB29" s="28">
        <f t="shared" si="22"/>
        <v>1.1844631162388681E-5</v>
      </c>
      <c r="BC29" s="21"/>
      <c r="BD29" s="4" t="s">
        <v>26</v>
      </c>
      <c r="BE29" s="10">
        <v>15873979595</v>
      </c>
      <c r="BF29" s="10">
        <v>15251813461</v>
      </c>
      <c r="BG29" s="7">
        <f>SUM(BG6:BG28)</f>
        <v>31125793056</v>
      </c>
      <c r="BH29" s="12"/>
      <c r="BI29" s="21"/>
      <c r="BJ29" s="11" t="s">
        <v>81</v>
      </c>
      <c r="BK29" s="24">
        <v>1838725</v>
      </c>
      <c r="BL29" s="24">
        <v>0</v>
      </c>
      <c r="BM29" s="6">
        <v>1838725</v>
      </c>
      <c r="BN29" s="29">
        <f t="shared" si="4"/>
        <v>6.0164077332432018E-5</v>
      </c>
      <c r="BO29" s="21"/>
      <c r="BP29" s="11" t="s">
        <v>102</v>
      </c>
      <c r="BQ29" s="24">
        <v>1932819</v>
      </c>
      <c r="BR29" s="24">
        <v>-261039</v>
      </c>
      <c r="BS29" s="6">
        <v>1671780</v>
      </c>
      <c r="BT29" s="29">
        <f t="shared" si="23"/>
        <v>5.5487533213114103E-5</v>
      </c>
      <c r="BU29" s="21"/>
      <c r="BV29" s="11" t="s">
        <v>102</v>
      </c>
      <c r="BW29" s="24">
        <v>647242</v>
      </c>
      <c r="BX29" s="24">
        <v>1117381</v>
      </c>
      <c r="BY29" s="6">
        <v>1764623</v>
      </c>
      <c r="BZ29" s="28">
        <f t="shared" si="5"/>
        <v>5.9980137913373794E-5</v>
      </c>
      <c r="CA29" s="21"/>
      <c r="CB29" s="11" t="s">
        <v>119</v>
      </c>
      <c r="CC29" s="24">
        <v>3179889</v>
      </c>
      <c r="CD29" s="24">
        <v>0</v>
      </c>
      <c r="CE29" s="6">
        <v>3179889</v>
      </c>
      <c r="CF29" s="28">
        <f t="shared" si="6"/>
        <v>1.0740339540604597E-4</v>
      </c>
      <c r="CG29" s="21"/>
      <c r="CH29" s="11" t="s">
        <v>118</v>
      </c>
      <c r="CI29" s="30">
        <f t="shared" si="24"/>
        <v>3171</v>
      </c>
      <c r="CJ29" s="30">
        <v>0</v>
      </c>
      <c r="CK29" s="6">
        <v>3171</v>
      </c>
      <c r="CL29" s="28">
        <f t="shared" si="7"/>
        <v>1.1045208305801587E-4</v>
      </c>
      <c r="CM29" s="21"/>
      <c r="CN29" s="31" t="s">
        <v>117</v>
      </c>
      <c r="CO29" s="30">
        <f t="shared" si="25"/>
        <v>70</v>
      </c>
      <c r="CP29" s="32">
        <v>1549</v>
      </c>
      <c r="CQ29" s="6">
        <v>1619</v>
      </c>
      <c r="CR29" s="28">
        <f t="shared" si="8"/>
        <v>5.767217504214005E-5</v>
      </c>
      <c r="CS29" s="21"/>
      <c r="CT29" s="31" t="s">
        <v>118</v>
      </c>
      <c r="CU29" s="30">
        <v>3551</v>
      </c>
      <c r="CV29" s="32" t="s">
        <v>89</v>
      </c>
      <c r="CW29" s="6">
        <v>3551</v>
      </c>
      <c r="CX29" s="28">
        <f t="shared" si="9"/>
        <v>1.1926875189600706E-4</v>
      </c>
      <c r="CY29" s="21"/>
      <c r="CZ29" s="31" t="s">
        <v>118</v>
      </c>
      <c r="DA29" s="30">
        <v>3790</v>
      </c>
      <c r="DB29" s="32" t="s">
        <v>89</v>
      </c>
      <c r="DC29" s="6">
        <v>3790</v>
      </c>
      <c r="DD29" s="28">
        <f t="shared" si="10"/>
        <v>1.253518658294485E-4</v>
      </c>
      <c r="DE29" s="21"/>
      <c r="DF29" s="31" t="s">
        <v>118</v>
      </c>
      <c r="DG29" s="30">
        <v>4370</v>
      </c>
      <c r="DH29" s="32" t="s">
        <v>89</v>
      </c>
      <c r="DI29" s="6">
        <v>4370</v>
      </c>
      <c r="DJ29" s="28">
        <f t="shared" si="11"/>
        <v>1.3579241695990733E-4</v>
      </c>
      <c r="DK29" s="21"/>
      <c r="DL29" s="31" t="s">
        <v>118</v>
      </c>
      <c r="DM29" s="30">
        <f t="shared" si="29"/>
        <v>4858</v>
      </c>
      <c r="DN29" s="32">
        <v>18</v>
      </c>
      <c r="DO29" s="6">
        <v>4876</v>
      </c>
      <c r="DP29" s="28">
        <f t="shared" si="12"/>
        <v>1.4076595676377679E-4</v>
      </c>
      <c r="DQ29" s="21"/>
      <c r="DR29" s="31" t="s">
        <v>106</v>
      </c>
      <c r="DS29" s="30">
        <f t="shared" si="13"/>
        <v>16278</v>
      </c>
      <c r="DT29" s="32">
        <v>8285</v>
      </c>
      <c r="DU29" s="6">
        <v>24563</v>
      </c>
      <c r="DV29" s="28">
        <f t="shared" si="14"/>
        <v>7.4102387579350168E-4</v>
      </c>
    </row>
    <row r="30" spans="2:126" ht="12.75" customHeight="1">
      <c r="B30" s="21"/>
      <c r="C30" s="21"/>
      <c r="D30" s="21"/>
      <c r="E30" s="21"/>
      <c r="F30" s="21"/>
      <c r="H30" s="21"/>
      <c r="I30" s="21"/>
      <c r="J30" s="21"/>
      <c r="K30" s="21"/>
      <c r="L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33"/>
      <c r="AH30" s="33"/>
      <c r="AI30" s="33"/>
      <c r="AJ30" s="21"/>
      <c r="AK30" s="21"/>
      <c r="AL30" s="21"/>
      <c r="AM30" s="21"/>
      <c r="AN30" s="21"/>
      <c r="AO30" s="21"/>
      <c r="AP30" s="21"/>
      <c r="AQ30" s="21"/>
      <c r="AR30" s="4" t="s">
        <v>26</v>
      </c>
      <c r="AS30" s="10">
        <v>16449739733</v>
      </c>
      <c r="AT30" s="10">
        <v>16190175219</v>
      </c>
      <c r="AU30" s="7">
        <v>32639914952</v>
      </c>
      <c r="AV30" s="12"/>
      <c r="AW30" s="21"/>
      <c r="AX30" s="11" t="s">
        <v>104</v>
      </c>
      <c r="AY30" s="24">
        <v>60506</v>
      </c>
      <c r="AZ30" s="24">
        <v>0</v>
      </c>
      <c r="BA30" s="6">
        <v>60506</v>
      </c>
      <c r="BB30" s="28">
        <f t="shared" si="22"/>
        <v>1.8522992567024534E-6</v>
      </c>
      <c r="BC30" s="21"/>
      <c r="BD30" s="21"/>
      <c r="BE30" s="21"/>
      <c r="BF30" s="21"/>
      <c r="BG30" s="21"/>
      <c r="BH30" s="21"/>
      <c r="BI30" s="21"/>
      <c r="BJ30" s="11" t="s">
        <v>104</v>
      </c>
      <c r="BK30" s="24">
        <v>7573</v>
      </c>
      <c r="BL30" s="24">
        <v>0</v>
      </c>
      <c r="BM30" s="6">
        <v>7573</v>
      </c>
      <c r="BN30" s="29">
        <f t="shared" si="4"/>
        <v>2.4779265939088642E-7</v>
      </c>
      <c r="BO30" s="21"/>
      <c r="BP30" s="11" t="s">
        <v>104</v>
      </c>
      <c r="BQ30" s="24">
        <v>93318</v>
      </c>
      <c r="BR30" s="24">
        <v>0</v>
      </c>
      <c r="BS30" s="6">
        <v>93318</v>
      </c>
      <c r="BT30" s="29">
        <f t="shared" si="23"/>
        <v>3.0972888923072306E-6</v>
      </c>
      <c r="BU30" s="21"/>
      <c r="BV30" s="11" t="s">
        <v>104</v>
      </c>
      <c r="BW30" s="24">
        <v>16339</v>
      </c>
      <c r="BX30" s="24">
        <v>0</v>
      </c>
      <c r="BY30" s="6">
        <v>16339</v>
      </c>
      <c r="BZ30" s="28">
        <f t="shared" si="5"/>
        <v>5.5536818536685421E-7</v>
      </c>
      <c r="CA30" s="21"/>
      <c r="CB30" s="4" t="s">
        <v>26</v>
      </c>
      <c r="CC30" s="10">
        <v>15310748494</v>
      </c>
      <c r="CD30" s="10">
        <v>14296220522</v>
      </c>
      <c r="CE30" s="7">
        <f>SUM(CE6:CE29)</f>
        <v>29606969016</v>
      </c>
      <c r="CF30" s="34"/>
      <c r="CG30" s="21"/>
      <c r="CH30" s="4" t="s">
        <v>26</v>
      </c>
      <c r="CI30" s="35">
        <f>SUM(CI6:CI29)</f>
        <v>15313640</v>
      </c>
      <c r="CJ30" s="35">
        <f>SUM(CJ6:CJ29)</f>
        <v>13395642</v>
      </c>
      <c r="CK30" s="7">
        <f>SUM(CK6:CK29)</f>
        <v>28709282</v>
      </c>
      <c r="CL30" s="34"/>
      <c r="CM30" s="21"/>
      <c r="CN30" s="4" t="s">
        <v>26</v>
      </c>
      <c r="CO30" s="35">
        <f>SUM(CO6:CO29)</f>
        <v>15361927</v>
      </c>
      <c r="CP30" s="35">
        <f>SUM(CP6:CP29)</f>
        <v>12710536</v>
      </c>
      <c r="CQ30" s="7">
        <f>SUM(CQ6:CQ29)</f>
        <v>28072463</v>
      </c>
      <c r="CR30" s="34"/>
      <c r="CS30" s="21"/>
      <c r="CT30" s="31" t="s">
        <v>117</v>
      </c>
      <c r="CU30" s="30">
        <f t="shared" si="26"/>
        <v>5</v>
      </c>
      <c r="CV30" s="32">
        <v>450</v>
      </c>
      <c r="CW30" s="6">
        <v>455</v>
      </c>
      <c r="CX30" s="28">
        <f t="shared" si="9"/>
        <v>1.528225348146528E-5</v>
      </c>
      <c r="CY30" s="21"/>
      <c r="CZ30" s="31" t="s">
        <v>87</v>
      </c>
      <c r="DA30" s="30">
        <f t="shared" si="27"/>
        <v>-1347</v>
      </c>
      <c r="DB30" s="32">
        <v>4545</v>
      </c>
      <c r="DC30" s="6">
        <v>3198</v>
      </c>
      <c r="DD30" s="28">
        <f t="shared" si="10"/>
        <v>1.0577183823814678E-4</v>
      </c>
      <c r="DE30" s="21"/>
      <c r="DF30" s="31" t="s">
        <v>87</v>
      </c>
      <c r="DG30" s="30">
        <f t="shared" si="28"/>
        <v>917</v>
      </c>
      <c r="DH30" s="32">
        <v>3358</v>
      </c>
      <c r="DI30" s="6">
        <v>4275</v>
      </c>
      <c r="DJ30" s="28">
        <f t="shared" si="11"/>
        <v>1.3284040789556152E-4</v>
      </c>
      <c r="DK30" s="21"/>
      <c r="DL30" s="31" t="s">
        <v>87</v>
      </c>
      <c r="DM30" s="30">
        <f t="shared" si="29"/>
        <v>553</v>
      </c>
      <c r="DN30" s="32">
        <v>1085</v>
      </c>
      <c r="DO30" s="6">
        <v>1638</v>
      </c>
      <c r="DP30" s="28">
        <f t="shared" si="12"/>
        <v>4.7287661439513204E-5</v>
      </c>
      <c r="DQ30" s="21"/>
      <c r="DR30" s="11" t="s">
        <v>101</v>
      </c>
      <c r="DS30" s="30">
        <f t="shared" si="13"/>
        <v>12647</v>
      </c>
      <c r="DT30" s="30">
        <v>2014</v>
      </c>
      <c r="DU30" s="6">
        <v>14661</v>
      </c>
      <c r="DV30" s="28">
        <f t="shared" si="14"/>
        <v>4.4229740027718631E-4</v>
      </c>
    </row>
    <row r="31" spans="2:126">
      <c r="B31" s="21"/>
      <c r="C31" s="21"/>
      <c r="D31" s="21"/>
      <c r="E31" s="21"/>
      <c r="F31" s="21"/>
      <c r="H31" s="21"/>
      <c r="I31" s="21"/>
      <c r="J31" s="21"/>
      <c r="K31" s="33"/>
      <c r="L31" s="21"/>
      <c r="N31" s="21"/>
      <c r="O31" s="21"/>
      <c r="P31" s="21"/>
      <c r="Q31" s="33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33"/>
      <c r="AH31" s="33"/>
      <c r="AI31" s="33"/>
      <c r="AJ31" s="21"/>
      <c r="AK31" s="21"/>
      <c r="AL31" s="21"/>
      <c r="AM31" s="33"/>
      <c r="AN31" s="33"/>
      <c r="AO31" s="33"/>
      <c r="AP31" s="21"/>
      <c r="AQ31" s="21"/>
      <c r="AR31" s="21"/>
      <c r="AS31" s="21"/>
      <c r="AT31" s="21"/>
      <c r="AU31" s="21"/>
      <c r="AV31" s="21"/>
      <c r="AW31" s="21"/>
      <c r="AX31" s="4" t="s">
        <v>26</v>
      </c>
      <c r="AY31" s="10">
        <v>16236379321</v>
      </c>
      <c r="AZ31" s="10">
        <v>16428968776</v>
      </c>
      <c r="BA31" s="7">
        <v>32665348097</v>
      </c>
      <c r="BB31" s="12"/>
      <c r="BC31" s="21"/>
      <c r="BD31" s="21"/>
      <c r="BE31" s="21"/>
      <c r="BF31" s="21"/>
      <c r="BG31" s="8"/>
      <c r="BH31" s="21"/>
      <c r="BI31" s="21"/>
      <c r="BJ31" s="4" t="s">
        <v>26</v>
      </c>
      <c r="BK31" s="10">
        <v>15619415977</v>
      </c>
      <c r="BL31" s="10">
        <v>14942425599</v>
      </c>
      <c r="BM31" s="7">
        <f>SUM(BM6:BM30)</f>
        <v>30561841576</v>
      </c>
      <c r="BN31" s="34"/>
      <c r="BO31" s="21"/>
      <c r="BP31" s="4" t="s">
        <v>26</v>
      </c>
      <c r="BQ31" s="10">
        <v>15460899539</v>
      </c>
      <c r="BR31" s="10">
        <v>14668030388</v>
      </c>
      <c r="BS31" s="7">
        <f>SUM(BS6:BS30)</f>
        <v>30128929927</v>
      </c>
      <c r="BT31" s="34"/>
      <c r="BU31" s="21"/>
      <c r="BV31" s="4" t="s">
        <v>26</v>
      </c>
      <c r="BW31" s="10">
        <v>15148950346</v>
      </c>
      <c r="BX31" s="10">
        <v>14271172071</v>
      </c>
      <c r="BY31" s="7">
        <f>SUM(BY6:BY30)</f>
        <v>29420122417</v>
      </c>
      <c r="BZ31" s="34"/>
      <c r="CA31" s="21"/>
      <c r="CB31" s="21"/>
      <c r="CC31" s="21"/>
      <c r="CD31" s="21"/>
      <c r="CE31" s="6"/>
      <c r="CF31" s="21"/>
      <c r="CG31" s="21"/>
      <c r="CH31" s="21"/>
      <c r="CI31" s="33"/>
      <c r="CJ31" s="21"/>
      <c r="CK31" s="21"/>
      <c r="CL31" s="21"/>
      <c r="CM31" s="21"/>
      <c r="CN31" s="21"/>
      <c r="CO31" s="33"/>
      <c r="CP31" s="21"/>
      <c r="CQ31" s="21"/>
      <c r="CR31" s="21"/>
      <c r="CS31" s="21"/>
      <c r="CT31" s="4" t="s">
        <v>26</v>
      </c>
      <c r="CU31" s="35">
        <f>SUM(CU6:CU30)</f>
        <v>15483329</v>
      </c>
      <c r="CV31" s="35">
        <f>SUM(CV6:CV30)</f>
        <v>14289767</v>
      </c>
      <c r="CW31" s="7">
        <f>SUM(CW6:CW30)</f>
        <v>29773096</v>
      </c>
      <c r="CX31" s="34"/>
      <c r="CY31" s="21"/>
      <c r="CZ31" s="4" t="s">
        <v>26</v>
      </c>
      <c r="DA31" s="35">
        <f>SUM(DA6:DA30)</f>
        <v>15738338</v>
      </c>
      <c r="DB31" s="35">
        <f>SUM(DB6:DB30)</f>
        <v>14496553</v>
      </c>
      <c r="DC31" s="7">
        <f>SUM(DC6:DC30)</f>
        <v>30234891</v>
      </c>
      <c r="DD31" s="34"/>
      <c r="DE31" s="21"/>
      <c r="DF31" s="31" t="s">
        <v>114</v>
      </c>
      <c r="DG31" s="30">
        <v>-91</v>
      </c>
      <c r="DH31" s="32" t="s">
        <v>89</v>
      </c>
      <c r="DI31" s="6">
        <v>-91</v>
      </c>
      <c r="DJ31" s="28">
        <f t="shared" si="11"/>
        <v>-2.8277139458470407E-6</v>
      </c>
      <c r="DK31" s="21"/>
      <c r="DL31" s="4" t="s">
        <v>26</v>
      </c>
      <c r="DM31" s="35">
        <f>SUM(DM6:DM30)</f>
        <v>15252189</v>
      </c>
      <c r="DN31" s="35">
        <f>SUM(DN6:DN30)</f>
        <v>19386868</v>
      </c>
      <c r="DO31" s="7">
        <f>SUM(DO6:DO30)</f>
        <v>34639057</v>
      </c>
      <c r="DP31" s="34"/>
      <c r="DQ31" s="21"/>
      <c r="DR31" s="31" t="s">
        <v>114</v>
      </c>
      <c r="DS31" s="30">
        <v>13570</v>
      </c>
      <c r="DT31" s="32" t="s">
        <v>89</v>
      </c>
      <c r="DU31" s="6">
        <v>13570</v>
      </c>
      <c r="DV31" s="28">
        <f t="shared" si="14"/>
        <v>4.0938378840197926E-4</v>
      </c>
    </row>
    <row r="32" spans="2:126">
      <c r="B32" s="21"/>
      <c r="C32" s="21"/>
      <c r="D32" s="21"/>
      <c r="E32" s="21"/>
      <c r="F32" s="21"/>
      <c r="H32" s="21"/>
      <c r="I32" s="21"/>
      <c r="J32" s="21"/>
      <c r="K32" s="21"/>
      <c r="L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33"/>
      <c r="AJ32" s="21"/>
      <c r="AK32" s="21"/>
      <c r="AL32" s="21"/>
      <c r="AM32" s="33"/>
      <c r="AN32" s="33"/>
      <c r="AO32" s="33"/>
      <c r="AP32" s="21"/>
      <c r="AQ32" s="21"/>
      <c r="AR32" s="21"/>
      <c r="AS32" s="33"/>
      <c r="AT32" s="33"/>
      <c r="AU32" s="33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6"/>
      <c r="BU32" s="21"/>
      <c r="BV32" s="21"/>
      <c r="BW32" s="21"/>
      <c r="BX32" s="21"/>
      <c r="BY32" s="21"/>
      <c r="BZ32" s="6"/>
      <c r="CA32" s="21"/>
      <c r="CB32" s="21"/>
      <c r="CC32" s="21"/>
      <c r="CD32" s="21"/>
      <c r="CE32" s="21"/>
      <c r="CF32" s="6"/>
      <c r="CG32" s="21"/>
      <c r="CH32" s="21"/>
      <c r="CI32" s="21"/>
      <c r="CJ32" s="33"/>
      <c r="CK32" s="21"/>
      <c r="CL32" s="21"/>
      <c r="CM32" s="21"/>
      <c r="CN32" s="21"/>
      <c r="CO32" s="21"/>
      <c r="CP32" s="33"/>
      <c r="CQ32" s="21"/>
      <c r="CR32" s="36"/>
      <c r="CS32" s="21"/>
      <c r="CT32" s="21"/>
      <c r="CU32" s="21"/>
      <c r="CV32" s="33"/>
      <c r="CW32" s="21"/>
      <c r="CX32" s="21"/>
      <c r="CY32" s="21"/>
      <c r="CZ32" s="21"/>
      <c r="DA32" s="21"/>
      <c r="DB32" s="33"/>
      <c r="DC32" s="21"/>
      <c r="DD32" s="21"/>
      <c r="DE32" s="21"/>
      <c r="DF32" s="4" t="s">
        <v>26</v>
      </c>
      <c r="DG32" s="35">
        <f>SUM(DG6:DG31)</f>
        <v>15837995</v>
      </c>
      <c r="DH32" s="35">
        <f>SUM(DH6:DH31)</f>
        <v>16343478</v>
      </c>
      <c r="DI32" s="7">
        <f>SUM(DI6:DI31)</f>
        <v>32181473</v>
      </c>
      <c r="DJ32" s="34"/>
      <c r="DK32" s="21"/>
      <c r="DL32" s="21"/>
      <c r="DM32" s="33"/>
      <c r="DN32" s="21"/>
      <c r="DO32" s="21"/>
      <c r="DP32" s="21"/>
      <c r="DQ32" s="21"/>
      <c r="DR32" s="31" t="s">
        <v>118</v>
      </c>
      <c r="DS32" s="30">
        <f>DU32-DT32</f>
        <v>5768</v>
      </c>
      <c r="DT32" s="32">
        <v>78</v>
      </c>
      <c r="DU32" s="6">
        <v>5846</v>
      </c>
      <c r="DV32" s="28">
        <f>DU32/$DU$35</f>
        <v>1.7636386344863455E-4</v>
      </c>
    </row>
    <row r="33" spans="8:126">
      <c r="H33" s="21"/>
      <c r="I33" s="21"/>
      <c r="J33" s="21"/>
      <c r="K33" s="21"/>
      <c r="L33" s="21"/>
      <c r="N33" s="21"/>
      <c r="O33" s="21"/>
      <c r="P33" s="21"/>
      <c r="Q33" s="21"/>
      <c r="R33" s="21"/>
      <c r="AO33" s="33"/>
      <c r="AP33" s="21"/>
      <c r="AQ33" s="21"/>
      <c r="AR33" s="21"/>
      <c r="AS33" s="33"/>
      <c r="AT33" s="33"/>
      <c r="AU33" s="33"/>
      <c r="AV33" s="21"/>
      <c r="AW33" s="21"/>
      <c r="AX33" s="21"/>
      <c r="AY33" s="33"/>
      <c r="AZ33" s="33"/>
      <c r="BA33" s="33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8"/>
      <c r="BN33" s="21"/>
      <c r="BO33" s="21"/>
      <c r="BP33" s="21"/>
      <c r="BQ33" s="21"/>
      <c r="BR33" s="21"/>
      <c r="BS33" s="21"/>
      <c r="BT33" s="33"/>
      <c r="BU33" s="21"/>
      <c r="BV33" s="21"/>
      <c r="BW33" s="21"/>
      <c r="BX33" s="21"/>
      <c r="BY33" s="21"/>
      <c r="BZ33" s="33"/>
      <c r="CA33" s="21"/>
      <c r="CB33" s="21"/>
      <c r="CC33" s="21"/>
      <c r="CD33" s="21"/>
      <c r="CE33" s="21"/>
      <c r="CF33" s="6"/>
      <c r="CG33" s="21"/>
      <c r="CH33" s="21"/>
      <c r="CI33" s="21"/>
      <c r="CJ33" s="33"/>
      <c r="CK33" s="21"/>
      <c r="CL33" s="21"/>
      <c r="CM33" s="21"/>
      <c r="CN33" s="21"/>
      <c r="CO33" s="21"/>
      <c r="CP33" s="33"/>
      <c r="CQ33" s="21"/>
      <c r="CR33" s="21"/>
      <c r="CS33" s="21"/>
      <c r="CT33" s="21"/>
      <c r="CU33" s="21"/>
      <c r="CV33" s="33"/>
      <c r="CW33" s="21"/>
      <c r="CX33" s="36"/>
      <c r="CY33" s="21"/>
      <c r="CZ33" s="21"/>
      <c r="DA33" s="21"/>
      <c r="DB33" s="33"/>
      <c r="DC33" s="21"/>
      <c r="DD33" s="36"/>
      <c r="DE33" s="21"/>
      <c r="DF33" s="21"/>
      <c r="DG33" s="21"/>
      <c r="DH33" s="33"/>
      <c r="DI33" s="21"/>
      <c r="DJ33" s="21"/>
      <c r="DK33" s="21"/>
      <c r="DL33" s="21"/>
      <c r="DM33" s="21"/>
      <c r="DN33" s="33"/>
      <c r="DO33" s="21"/>
      <c r="DP33" s="36"/>
      <c r="DQ33" s="21"/>
      <c r="DR33" s="31" t="s">
        <v>113</v>
      </c>
      <c r="DS33" s="30">
        <v>5233</v>
      </c>
      <c r="DT33" s="32" t="s">
        <v>89</v>
      </c>
      <c r="DU33" s="6">
        <v>5233</v>
      </c>
      <c r="DV33" s="28">
        <f>DU33/$DU$35</f>
        <v>1.5787069747292244E-4</v>
      </c>
    </row>
    <row r="34" spans="8:126">
      <c r="H34" s="21"/>
      <c r="I34" s="21"/>
      <c r="J34" s="21"/>
      <c r="K34" s="21"/>
      <c r="L34" s="21"/>
      <c r="N34" s="21"/>
      <c r="O34" s="21"/>
      <c r="P34" s="21"/>
      <c r="Q34" s="21"/>
      <c r="R34" s="21"/>
      <c r="AO34" s="21"/>
      <c r="AP34" s="21"/>
      <c r="AQ34" s="21"/>
      <c r="AR34" s="21"/>
      <c r="AS34" s="21"/>
      <c r="AT34" s="21"/>
      <c r="AU34" s="33"/>
      <c r="AV34" s="21"/>
      <c r="AW34" s="21"/>
      <c r="AX34" s="21"/>
      <c r="AY34" s="33"/>
      <c r="AZ34" s="33"/>
      <c r="BA34" s="33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33"/>
      <c r="CG34" s="21"/>
      <c r="CH34" s="21"/>
      <c r="CI34" s="21"/>
      <c r="CJ34" s="33"/>
      <c r="CK34" s="21"/>
      <c r="CL34" s="21"/>
      <c r="CM34" s="21"/>
      <c r="CN34" s="21"/>
      <c r="CO34" s="21"/>
      <c r="CP34" s="33"/>
      <c r="CQ34" s="21"/>
      <c r="CR34" s="33"/>
      <c r="CS34" s="21"/>
      <c r="CT34" s="21"/>
      <c r="CU34" s="21"/>
      <c r="CV34" s="33"/>
      <c r="CW34" s="21"/>
      <c r="CX34" s="21"/>
      <c r="CY34" s="21"/>
      <c r="CZ34" s="21"/>
      <c r="DA34" s="21"/>
      <c r="DB34" s="33"/>
      <c r="DC34" s="21"/>
      <c r="DD34" s="21"/>
      <c r="DE34" s="21"/>
      <c r="DF34" s="21"/>
      <c r="DG34" s="21"/>
      <c r="DH34" s="33"/>
      <c r="DI34" s="21"/>
      <c r="DJ34" s="36"/>
      <c r="DK34" s="21"/>
      <c r="DL34" s="21"/>
      <c r="DM34" s="21"/>
      <c r="DN34" s="33"/>
      <c r="DO34" s="21"/>
      <c r="DP34" s="21"/>
      <c r="DQ34" s="21"/>
      <c r="DR34" s="31" t="s">
        <v>87</v>
      </c>
      <c r="DS34" s="30">
        <f>DU34-DT34</f>
        <v>310</v>
      </c>
      <c r="DT34" s="32">
        <v>2270</v>
      </c>
      <c r="DU34" s="6">
        <v>2580</v>
      </c>
      <c r="DV34" s="28">
        <f>DU34/$DU$35</f>
        <v>7.7834205901039546E-5</v>
      </c>
    </row>
    <row r="35" spans="8:126"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33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33"/>
      <c r="CK35" s="21"/>
      <c r="CL35" s="21"/>
      <c r="CM35" s="21"/>
      <c r="CN35" s="21"/>
      <c r="CO35" s="21"/>
      <c r="CP35" s="33"/>
      <c r="CQ35" s="21"/>
      <c r="CR35" s="21"/>
      <c r="CS35" s="21"/>
      <c r="CT35" s="21"/>
      <c r="CU35" s="21"/>
      <c r="CV35" s="33"/>
      <c r="CW35" s="21"/>
      <c r="CX35" s="21"/>
      <c r="CY35" s="21"/>
      <c r="CZ35" s="21"/>
      <c r="DA35" s="21"/>
      <c r="DB35" s="33"/>
      <c r="DC35" s="21"/>
      <c r="DD35" s="21"/>
      <c r="DE35" s="21"/>
      <c r="DF35" s="21"/>
      <c r="DG35" s="21"/>
      <c r="DH35" s="33"/>
      <c r="DI35" s="21"/>
      <c r="DJ35" s="21"/>
      <c r="DK35" s="21"/>
      <c r="DL35" s="21"/>
      <c r="DM35" s="21"/>
      <c r="DN35" s="33"/>
      <c r="DO35" s="21"/>
      <c r="DP35" s="21"/>
      <c r="DQ35" s="21"/>
      <c r="DR35" s="4" t="s">
        <v>26</v>
      </c>
      <c r="DS35" s="35">
        <f>SUM(DS6:DS34)</f>
        <v>14532211</v>
      </c>
      <c r="DT35" s="35">
        <f>SUM(DT6:DT34)</f>
        <v>18615169</v>
      </c>
      <c r="DU35" s="7">
        <f>SUM(DU6:DU34)</f>
        <v>33147380</v>
      </c>
      <c r="DV35" s="34"/>
    </row>
    <row r="36" spans="8:126"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33"/>
      <c r="CK36" s="21"/>
      <c r="CL36" s="21"/>
      <c r="CM36" s="21"/>
      <c r="CN36" s="21"/>
      <c r="CO36" s="21"/>
      <c r="CP36" s="33"/>
      <c r="CQ36" s="21"/>
      <c r="CR36" s="21"/>
      <c r="CS36" s="21"/>
      <c r="CT36" s="21"/>
      <c r="CU36" s="21"/>
      <c r="CV36" s="33"/>
      <c r="CW36" s="21"/>
      <c r="CX36" s="21"/>
      <c r="CY36" s="21"/>
      <c r="CZ36" s="21"/>
      <c r="DA36" s="21"/>
      <c r="DB36" s="33"/>
      <c r="DC36" s="21"/>
      <c r="DD36" s="21"/>
      <c r="DE36" s="21"/>
      <c r="DF36" s="21"/>
      <c r="DG36" s="21"/>
      <c r="DH36" s="33"/>
      <c r="DI36" s="21"/>
      <c r="DJ36" s="21"/>
      <c r="DK36" s="21"/>
      <c r="DL36" s="21"/>
      <c r="DM36" s="21"/>
      <c r="DN36" s="33"/>
      <c r="DO36" s="21"/>
      <c r="DP36" s="21"/>
      <c r="DQ36" s="21"/>
      <c r="DR36" s="21"/>
      <c r="DS36" s="21"/>
      <c r="DT36" s="33"/>
      <c r="DU36" s="21"/>
      <c r="DV36" s="21"/>
    </row>
    <row r="37" spans="8:126"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33"/>
      <c r="CK37" s="21"/>
      <c r="CL37" s="21"/>
      <c r="CM37" s="21"/>
      <c r="CN37" s="21"/>
      <c r="CO37" s="21"/>
      <c r="CP37" s="33"/>
      <c r="CQ37" s="21"/>
      <c r="CR37" s="21"/>
      <c r="CS37" s="21"/>
      <c r="CT37" s="21"/>
      <c r="CU37" s="21"/>
      <c r="CV37" s="33"/>
      <c r="CW37" s="21"/>
      <c r="CX37" s="21"/>
      <c r="CY37" s="21"/>
      <c r="CZ37" s="21"/>
      <c r="DA37" s="21"/>
      <c r="DB37" s="33"/>
      <c r="DC37" s="21"/>
      <c r="DD37" s="21"/>
      <c r="DE37" s="21"/>
      <c r="DF37" s="21"/>
      <c r="DG37" s="21"/>
      <c r="DH37" s="33"/>
      <c r="DI37" s="21"/>
      <c r="DJ37" s="21"/>
      <c r="DK37" s="21"/>
      <c r="DL37" s="21"/>
      <c r="DM37" s="21"/>
      <c r="DN37" s="33"/>
      <c r="DO37" s="21"/>
      <c r="DP37" s="21"/>
      <c r="DQ37" s="21"/>
      <c r="DR37" s="21"/>
      <c r="DS37" s="21"/>
      <c r="DT37" s="33"/>
      <c r="DU37" s="21"/>
      <c r="DV37" s="36"/>
    </row>
    <row r="38" spans="8:126"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33"/>
      <c r="CK38" s="21"/>
      <c r="CL38" s="21"/>
      <c r="CM38" s="21"/>
      <c r="CN38" s="21"/>
      <c r="CO38" s="21"/>
      <c r="CP38" s="33"/>
      <c r="CQ38" s="21"/>
      <c r="CR38" s="21"/>
      <c r="CS38" s="21"/>
      <c r="CT38" s="21"/>
      <c r="CU38" s="21"/>
      <c r="CV38" s="33"/>
      <c r="CW38" s="21"/>
      <c r="CX38" s="21"/>
      <c r="CY38" s="21"/>
      <c r="CZ38" s="21"/>
      <c r="DA38" s="21"/>
      <c r="DB38" s="33"/>
      <c r="DC38" s="21"/>
      <c r="DD38" s="21"/>
      <c r="DE38" s="21"/>
      <c r="DF38" s="21"/>
      <c r="DG38" s="21"/>
      <c r="DH38" s="33"/>
      <c r="DI38" s="21"/>
      <c r="DJ38" s="21"/>
      <c r="DK38" s="21"/>
      <c r="DL38" s="21"/>
      <c r="DM38" s="21"/>
      <c r="DN38" s="33"/>
      <c r="DO38" s="21"/>
      <c r="DP38" s="21"/>
      <c r="DQ38" s="21"/>
      <c r="DR38" s="21"/>
      <c r="DS38" s="21"/>
      <c r="DT38" s="33"/>
      <c r="DU38" s="21"/>
      <c r="DV38" s="21"/>
    </row>
    <row r="39" spans="8:126" ht="12.75" customHeight="1"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33"/>
      <c r="CK39" s="21"/>
      <c r="CL39" s="21"/>
      <c r="CM39" s="21"/>
      <c r="CN39" s="21"/>
      <c r="CO39" s="21"/>
      <c r="CP39" s="33"/>
      <c r="CQ39" s="21"/>
      <c r="CR39" s="21"/>
      <c r="CS39" s="21"/>
      <c r="CT39" s="21"/>
      <c r="CU39" s="21"/>
      <c r="CV39" s="33"/>
      <c r="CW39" s="21"/>
      <c r="CX39" s="21"/>
      <c r="CY39" s="21"/>
      <c r="CZ39" s="21"/>
      <c r="DA39" s="21"/>
      <c r="DB39" s="33"/>
      <c r="DC39" s="21"/>
      <c r="DD39" s="21"/>
      <c r="DE39" s="21"/>
      <c r="DF39" s="21"/>
      <c r="DG39" s="21"/>
      <c r="DH39" s="33"/>
      <c r="DI39" s="21"/>
      <c r="DJ39" s="21"/>
      <c r="DK39" s="21"/>
      <c r="DL39" s="21"/>
      <c r="DM39" s="21"/>
      <c r="DN39" s="33"/>
      <c r="DO39" s="21"/>
      <c r="DP39" s="21"/>
      <c r="DQ39" s="21"/>
      <c r="DR39" s="21"/>
      <c r="DS39" s="21"/>
      <c r="DT39" s="33"/>
      <c r="DU39" s="21"/>
      <c r="DV39" s="21"/>
    </row>
    <row r="40" spans="8:126" ht="12.75" customHeight="1"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33"/>
      <c r="CK40" s="21"/>
      <c r="CL40" s="21"/>
      <c r="CM40" s="21"/>
      <c r="CN40" s="21"/>
      <c r="CO40" s="21"/>
      <c r="CP40" s="33"/>
      <c r="CQ40" s="21"/>
      <c r="CR40" s="21"/>
      <c r="CS40" s="21"/>
      <c r="CT40" s="21"/>
      <c r="CU40" s="21"/>
      <c r="CV40" s="33"/>
      <c r="CW40" s="21"/>
      <c r="CX40" s="21"/>
      <c r="CY40" s="21"/>
      <c r="CZ40" s="21"/>
      <c r="DA40" s="21"/>
      <c r="DB40" s="33"/>
      <c r="DC40" s="21"/>
      <c r="DD40" s="21"/>
      <c r="DE40" s="21"/>
      <c r="DF40" s="21"/>
      <c r="DG40" s="21"/>
      <c r="DH40" s="33"/>
      <c r="DI40" s="21"/>
      <c r="DJ40" s="21"/>
      <c r="DK40" s="21"/>
      <c r="DL40" s="21"/>
      <c r="DM40" s="21"/>
      <c r="DN40" s="33"/>
      <c r="DO40" s="21"/>
      <c r="DP40" s="21"/>
      <c r="DQ40" s="21"/>
      <c r="DR40" s="21"/>
      <c r="DS40" s="21"/>
      <c r="DT40" s="33"/>
      <c r="DU40" s="21"/>
      <c r="DV40" s="21"/>
    </row>
    <row r="41" spans="8:126"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33"/>
      <c r="CK41" s="21"/>
      <c r="CL41" s="21"/>
      <c r="CM41" s="21"/>
      <c r="CN41" s="21"/>
      <c r="CO41" s="21"/>
      <c r="CP41" s="33"/>
      <c r="CQ41" s="21"/>
      <c r="CR41" s="21"/>
      <c r="CS41" s="21"/>
      <c r="CT41" s="21"/>
      <c r="CU41" s="21"/>
      <c r="CV41" s="33"/>
      <c r="CW41" s="21"/>
      <c r="CX41" s="21"/>
      <c r="CY41" s="21"/>
      <c r="CZ41" s="21"/>
      <c r="DA41" s="21"/>
      <c r="DB41" s="33"/>
      <c r="DC41" s="21"/>
      <c r="DD41" s="21"/>
      <c r="DE41" s="21"/>
      <c r="DF41" s="21"/>
      <c r="DG41" s="21"/>
      <c r="DH41" s="33"/>
      <c r="DI41" s="21"/>
      <c r="DJ41" s="21"/>
      <c r="DK41" s="21"/>
      <c r="DL41" s="21"/>
      <c r="DM41" s="21"/>
      <c r="DN41" s="33"/>
      <c r="DO41" s="21"/>
      <c r="DP41" s="21"/>
      <c r="DQ41" s="21"/>
      <c r="DR41" s="21"/>
      <c r="DS41" s="21"/>
      <c r="DT41" s="33"/>
      <c r="DU41" s="21"/>
      <c r="DV41" s="21"/>
    </row>
    <row r="42" spans="8:126"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33"/>
      <c r="CK42" s="21"/>
      <c r="CL42" s="21"/>
      <c r="CM42" s="21"/>
      <c r="CN42" s="21"/>
      <c r="CO42" s="21"/>
      <c r="CP42" s="33"/>
      <c r="CQ42" s="21"/>
      <c r="CR42" s="21"/>
      <c r="CS42" s="21"/>
      <c r="CT42" s="21"/>
      <c r="CU42" s="21"/>
      <c r="CV42" s="33"/>
      <c r="CW42" s="21"/>
      <c r="CX42" s="21"/>
      <c r="CY42" s="21"/>
      <c r="CZ42" s="21"/>
      <c r="DA42" s="21"/>
      <c r="DB42" s="33"/>
      <c r="DC42" s="21"/>
      <c r="DD42" s="21"/>
      <c r="DE42" s="21"/>
      <c r="DF42" s="21"/>
      <c r="DG42" s="21"/>
      <c r="DH42" s="33"/>
      <c r="DI42" s="21"/>
      <c r="DJ42" s="21"/>
      <c r="DK42" s="21"/>
      <c r="DL42" s="21"/>
      <c r="DM42" s="21"/>
      <c r="DN42" s="33"/>
      <c r="DO42" s="21"/>
      <c r="DP42" s="21"/>
      <c r="DQ42" s="21"/>
      <c r="DR42" s="21"/>
      <c r="DS42" s="21"/>
      <c r="DT42" s="33"/>
      <c r="DU42" s="21"/>
      <c r="DV42" s="21"/>
    </row>
    <row r="43" spans="8:126" ht="12.75" customHeight="1"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33"/>
      <c r="CF43" s="21"/>
      <c r="CG43" s="21"/>
      <c r="CH43" s="21"/>
      <c r="CI43" s="21"/>
      <c r="CJ43" s="21"/>
      <c r="CK43" s="33"/>
      <c r="CL43" s="21"/>
      <c r="CM43" s="21"/>
      <c r="CN43" s="21"/>
      <c r="CO43" s="21"/>
      <c r="CP43" s="21"/>
      <c r="CQ43" s="33"/>
      <c r="CR43" s="21"/>
      <c r="CS43" s="21"/>
      <c r="CT43" s="21"/>
      <c r="CU43" s="21"/>
      <c r="CV43" s="21"/>
      <c r="CW43" s="33"/>
      <c r="CX43" s="21"/>
      <c r="CY43" s="21"/>
      <c r="CZ43" s="21"/>
      <c r="DA43" s="21"/>
      <c r="DB43" s="21"/>
      <c r="DC43" s="33"/>
      <c r="DD43" s="21"/>
      <c r="DE43" s="21"/>
      <c r="DF43" s="21"/>
      <c r="DG43" s="21"/>
      <c r="DH43" s="21"/>
      <c r="DI43" s="33"/>
      <c r="DJ43" s="21"/>
      <c r="DK43" s="21"/>
      <c r="DL43" s="21"/>
      <c r="DM43" s="21"/>
      <c r="DN43" s="21"/>
      <c r="DO43" s="33"/>
      <c r="DP43" s="21"/>
      <c r="DQ43" s="21"/>
      <c r="DR43" s="21"/>
      <c r="DS43" s="21"/>
      <c r="DT43" s="21"/>
      <c r="DU43" s="21"/>
      <c r="DV43" s="21"/>
    </row>
    <row r="44" spans="8:126"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33"/>
      <c r="CF44" s="21"/>
      <c r="CG44" s="21"/>
      <c r="CH44" s="21"/>
      <c r="CI44" s="21"/>
      <c r="CJ44" s="21"/>
      <c r="CK44" s="33"/>
      <c r="CL44" s="21"/>
      <c r="CM44" s="21"/>
      <c r="CN44" s="21"/>
      <c r="CO44" s="21"/>
      <c r="CP44" s="21"/>
      <c r="CQ44" s="33"/>
      <c r="CR44" s="21"/>
      <c r="CS44" s="21"/>
      <c r="CT44" s="21"/>
      <c r="CU44" s="21"/>
      <c r="CV44" s="21"/>
      <c r="CW44" s="33"/>
      <c r="CX44" s="21"/>
      <c r="CY44" s="21"/>
      <c r="CZ44" s="21"/>
      <c r="DA44" s="21"/>
      <c r="DB44" s="21"/>
      <c r="DC44" s="33"/>
      <c r="DD44" s="21"/>
      <c r="DE44" s="21"/>
      <c r="DF44" s="21"/>
      <c r="DG44" s="21"/>
      <c r="DH44" s="21"/>
      <c r="DI44" s="33"/>
      <c r="DJ44" s="21"/>
      <c r="DK44" s="21"/>
      <c r="DL44" s="21"/>
      <c r="DM44" s="21"/>
      <c r="DN44" s="21"/>
      <c r="DO44" s="33"/>
      <c r="DP44" s="21"/>
      <c r="DQ44" s="21"/>
      <c r="DR44" s="21"/>
      <c r="DS44" s="21"/>
      <c r="DT44" s="21"/>
      <c r="DU44" s="21"/>
      <c r="DV44" s="21"/>
    </row>
    <row r="45" spans="8:126"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33"/>
      <c r="CF45" s="21"/>
      <c r="CG45" s="21"/>
      <c r="CH45" s="21"/>
      <c r="CI45" s="21"/>
      <c r="CJ45" s="21"/>
      <c r="CK45" s="33"/>
      <c r="CL45" s="21"/>
      <c r="CM45" s="21"/>
      <c r="CN45" s="21"/>
      <c r="CO45" s="21"/>
      <c r="CP45" s="21"/>
      <c r="CQ45" s="33"/>
      <c r="CR45" s="21"/>
      <c r="CS45" s="21"/>
      <c r="CT45" s="21"/>
      <c r="CU45" s="21"/>
      <c r="CV45" s="21"/>
      <c r="CW45" s="33"/>
      <c r="CX45" s="21"/>
      <c r="CY45" s="21"/>
      <c r="CZ45" s="21"/>
      <c r="DA45" s="21"/>
      <c r="DB45" s="21"/>
      <c r="DC45" s="33"/>
      <c r="DD45" s="21"/>
      <c r="DE45" s="21"/>
      <c r="DF45" s="21"/>
      <c r="DG45" s="21"/>
      <c r="DH45" s="21"/>
      <c r="DI45" s="33"/>
      <c r="DJ45" s="21"/>
      <c r="DK45" s="21"/>
      <c r="DL45" s="21"/>
      <c r="DM45" s="21"/>
      <c r="DN45" s="21"/>
      <c r="DO45" s="33"/>
      <c r="DP45" s="21"/>
      <c r="DQ45" s="21"/>
      <c r="DR45" s="21"/>
      <c r="DS45" s="21"/>
      <c r="DT45" s="21"/>
      <c r="DU45" s="21"/>
      <c r="DV45" s="21"/>
    </row>
    <row r="46" spans="8:126" ht="12.75" customHeight="1"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33"/>
      <c r="CF46" s="21"/>
      <c r="CG46" s="21"/>
      <c r="CH46" s="21"/>
      <c r="CI46" s="21"/>
      <c r="CJ46" s="21"/>
      <c r="CK46" s="33"/>
      <c r="CL46" s="21"/>
      <c r="CM46" s="21"/>
      <c r="CN46" s="21"/>
      <c r="CO46" s="21"/>
      <c r="CP46" s="21"/>
      <c r="CQ46" s="33"/>
      <c r="CR46" s="21"/>
      <c r="CS46" s="21"/>
      <c r="CT46" s="21"/>
      <c r="CU46" s="21"/>
      <c r="CV46" s="21"/>
      <c r="CW46" s="33"/>
      <c r="CX46" s="21"/>
      <c r="CY46" s="21"/>
      <c r="CZ46" s="21"/>
      <c r="DA46" s="21"/>
      <c r="DB46" s="21"/>
      <c r="DC46" s="33"/>
      <c r="DD46" s="21"/>
      <c r="DE46" s="21"/>
      <c r="DF46" s="21"/>
      <c r="DG46" s="21"/>
      <c r="DH46" s="21"/>
      <c r="DI46" s="33"/>
      <c r="DJ46" s="21"/>
      <c r="DK46" s="21"/>
      <c r="DL46" s="21"/>
      <c r="DM46" s="21"/>
      <c r="DN46" s="21"/>
      <c r="DO46" s="33"/>
      <c r="DP46" s="21"/>
      <c r="DQ46" s="21"/>
      <c r="DR46" s="21"/>
      <c r="DS46" s="21"/>
      <c r="DT46" s="21"/>
      <c r="DU46" s="21"/>
      <c r="DV46" s="21"/>
    </row>
    <row r="47" spans="8:126"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33"/>
      <c r="CF47" s="21"/>
      <c r="CG47" s="21"/>
      <c r="CH47" s="21"/>
      <c r="CI47" s="21"/>
      <c r="CJ47" s="21"/>
      <c r="CK47" s="33"/>
      <c r="CL47" s="21"/>
      <c r="CM47" s="21"/>
      <c r="CN47" s="21"/>
      <c r="CO47" s="21"/>
      <c r="CP47" s="21"/>
      <c r="CQ47" s="33"/>
      <c r="CR47" s="21"/>
      <c r="CS47" s="21"/>
      <c r="CT47" s="21"/>
      <c r="CU47" s="21"/>
      <c r="CV47" s="21"/>
      <c r="CW47" s="33"/>
      <c r="CX47" s="21"/>
      <c r="CY47" s="21"/>
      <c r="CZ47" s="21"/>
      <c r="DA47" s="21"/>
      <c r="DB47" s="21"/>
      <c r="DC47" s="33"/>
      <c r="DD47" s="21"/>
      <c r="DE47" s="21"/>
      <c r="DF47" s="21"/>
      <c r="DG47" s="21"/>
      <c r="DH47" s="21"/>
      <c r="DI47" s="33"/>
      <c r="DJ47" s="21"/>
      <c r="DK47" s="21"/>
      <c r="DL47" s="21"/>
      <c r="DM47" s="21"/>
      <c r="DN47" s="21"/>
      <c r="DO47" s="33"/>
      <c r="DP47" s="21"/>
      <c r="DQ47" s="21"/>
      <c r="DR47" s="21"/>
      <c r="DS47" s="21"/>
      <c r="DT47" s="21"/>
      <c r="DU47" s="21"/>
      <c r="DV47" s="21"/>
    </row>
    <row r="48" spans="8:126" ht="12.75" customHeight="1"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33"/>
      <c r="CF48" s="21"/>
      <c r="CG48" s="21"/>
      <c r="CH48" s="21"/>
      <c r="CI48" s="21"/>
      <c r="CJ48" s="21"/>
      <c r="CK48" s="33"/>
      <c r="CL48" s="21"/>
      <c r="CM48" s="21"/>
      <c r="CN48" s="21"/>
      <c r="CO48" s="21"/>
      <c r="CP48" s="21"/>
      <c r="CQ48" s="33"/>
      <c r="CR48" s="21"/>
      <c r="CS48" s="21"/>
      <c r="CT48" s="21"/>
      <c r="CU48" s="21"/>
      <c r="CV48" s="21"/>
      <c r="CW48" s="33"/>
      <c r="CX48" s="21"/>
      <c r="CY48" s="21"/>
      <c r="CZ48" s="21"/>
      <c r="DA48" s="21"/>
      <c r="DB48" s="21"/>
      <c r="DC48" s="33"/>
      <c r="DD48" s="21"/>
      <c r="DE48" s="21"/>
      <c r="DF48" s="21"/>
      <c r="DG48" s="21"/>
      <c r="DH48" s="21"/>
      <c r="DI48" s="33"/>
      <c r="DJ48" s="21"/>
      <c r="DK48" s="21"/>
      <c r="DL48" s="21"/>
      <c r="DM48" s="21"/>
      <c r="DN48" s="21"/>
      <c r="DO48" s="33"/>
      <c r="DP48" s="21"/>
      <c r="DQ48" s="21"/>
      <c r="DR48" s="21"/>
      <c r="DS48" s="21"/>
      <c r="DT48" s="21"/>
      <c r="DU48" s="21"/>
      <c r="DV48" s="21"/>
    </row>
    <row r="49" spans="83:113" ht="12.75" customHeight="1">
      <c r="CE49" s="33"/>
      <c r="CF49" s="21"/>
      <c r="CG49" s="21"/>
      <c r="CH49" s="21"/>
      <c r="CI49" s="21"/>
      <c r="CJ49" s="21"/>
      <c r="CK49" s="33"/>
      <c r="CL49" s="21"/>
      <c r="CM49" s="21"/>
      <c r="CN49" s="21"/>
      <c r="CO49" s="21"/>
      <c r="CP49" s="21"/>
      <c r="CQ49" s="33"/>
      <c r="CR49" s="21"/>
      <c r="CS49" s="21"/>
      <c r="CT49" s="21"/>
      <c r="CU49" s="21"/>
      <c r="CV49" s="21"/>
      <c r="CW49" s="33"/>
      <c r="CX49" s="21"/>
      <c r="CY49" s="21"/>
      <c r="CZ49" s="21"/>
      <c r="DA49" s="21"/>
      <c r="DB49" s="21"/>
      <c r="DC49" s="33"/>
      <c r="DD49" s="21"/>
      <c r="DE49" s="21"/>
      <c r="DF49" s="21"/>
      <c r="DG49" s="21"/>
      <c r="DH49" s="21"/>
      <c r="DI49" s="33"/>
    </row>
    <row r="50" spans="83:113">
      <c r="CE50" s="33"/>
      <c r="CF50" s="21"/>
      <c r="CG50" s="21"/>
      <c r="CH50" s="21"/>
      <c r="CI50" s="21"/>
      <c r="CJ50" s="21"/>
      <c r="CK50" s="33"/>
      <c r="CL50" s="21"/>
      <c r="CM50" s="21"/>
      <c r="CN50" s="21"/>
      <c r="CO50" s="21"/>
      <c r="CP50" s="21"/>
      <c r="CQ50" s="33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33"/>
      <c r="DD50" s="21"/>
      <c r="DE50" s="21"/>
      <c r="DF50" s="21"/>
      <c r="DG50" s="21"/>
      <c r="DH50" s="21"/>
      <c r="DI50" s="21"/>
    </row>
  </sheetData>
  <sortState xmlns:xlrd2="http://schemas.microsoft.com/office/spreadsheetml/2017/richdata2" ref="H6:L26">
    <sortCondition descending="1" ref="L6:L26"/>
  </sortState>
  <mergeCells count="63">
    <mergeCell ref="H1:L1"/>
    <mergeCell ref="H3:L3"/>
    <mergeCell ref="I4:K4"/>
    <mergeCell ref="N1:R1"/>
    <mergeCell ref="N3:R3"/>
    <mergeCell ref="O4:Q4"/>
    <mergeCell ref="Z1:AD1"/>
    <mergeCell ref="Z3:AD3"/>
    <mergeCell ref="AA4:AC4"/>
    <mergeCell ref="T1:X1"/>
    <mergeCell ref="T3:X3"/>
    <mergeCell ref="U4:W4"/>
    <mergeCell ref="AF3:AJ3"/>
    <mergeCell ref="AG4:AI4"/>
    <mergeCell ref="AL1:AP1"/>
    <mergeCell ref="BV3:BZ3"/>
    <mergeCell ref="AX1:BB1"/>
    <mergeCell ref="BD3:BH3"/>
    <mergeCell ref="AL3:AP3"/>
    <mergeCell ref="AS4:AU4"/>
    <mergeCell ref="AM4:AO4"/>
    <mergeCell ref="AY4:BA4"/>
    <mergeCell ref="BE4:BG4"/>
    <mergeCell ref="AR1:AV1"/>
    <mergeCell ref="BP3:BT3"/>
    <mergeCell ref="AR3:AV3"/>
    <mergeCell ref="AX3:BB3"/>
    <mergeCell ref="BD1:BH1"/>
    <mergeCell ref="BJ1:BN1"/>
    <mergeCell ref="BP1:BT1"/>
    <mergeCell ref="BV1:BZ1"/>
    <mergeCell ref="AF1:AJ1"/>
    <mergeCell ref="CT1:CX1"/>
    <mergeCell ref="CN1:CR1"/>
    <mergeCell ref="CH1:CL1"/>
    <mergeCell ref="CB1:CF1"/>
    <mergeCell ref="BJ3:BN3"/>
    <mergeCell ref="CB3:CF3"/>
    <mergeCell ref="BK4:BM4"/>
    <mergeCell ref="BW4:BY4"/>
    <mergeCell ref="CC4:CE4"/>
    <mergeCell ref="DR3:DV3"/>
    <mergeCell ref="DF3:DJ3"/>
    <mergeCell ref="CZ3:DD3"/>
    <mergeCell ref="CI4:CK4"/>
    <mergeCell ref="BQ4:BS4"/>
    <mergeCell ref="CH3:CL3"/>
    <mergeCell ref="B1:F1"/>
    <mergeCell ref="B3:F3"/>
    <mergeCell ref="C4:E4"/>
    <mergeCell ref="DS4:DU4"/>
    <mergeCell ref="CO4:CQ4"/>
    <mergeCell ref="CT3:CX3"/>
    <mergeCell ref="CU4:CW4"/>
    <mergeCell ref="DL3:DP3"/>
    <mergeCell ref="DM4:DO4"/>
    <mergeCell ref="DA4:DC4"/>
    <mergeCell ref="DG4:DI4"/>
    <mergeCell ref="CN3:CR3"/>
    <mergeCell ref="DR1:DV1"/>
    <mergeCell ref="DL1:DP1"/>
    <mergeCell ref="DF1:DJ1"/>
    <mergeCell ref="CZ1:D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Width="0" orientation="landscape" r:id="rId1"/>
  <headerFooter alignWithMargins="0">
    <oddFooter xml:space="preserve">&amp;C&amp;9
</oddFooter>
  </headerFooter>
  <colBreaks count="14" manualBreakCount="14">
    <brk id="24" max="1048575" man="1"/>
    <brk id="30" max="1048575" man="1"/>
    <brk id="36" max="1048575" man="1"/>
    <brk id="42" max="1048575" man="1"/>
    <brk id="48" max="1048575" man="1"/>
    <brk id="54" max="1048575" man="1"/>
    <brk id="60" max="1048575" man="1"/>
    <brk id="66" max="1048575" man="1"/>
    <brk id="72" max="1048575" man="1"/>
    <brk id="78" max="1048575" man="1"/>
    <brk id="84" max="1048575" man="1"/>
    <brk id="90" max="1048575" man="1"/>
    <brk id="96" max="1048575" man="1"/>
    <brk id="10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C8059229-33C4-4F3C-8ACB-89C2AC7ED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DF59F1-96E8-4B5F-A277-C7E926F73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91C7AB-7D4B-4EE5-8F7A-781684DE6B5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20AFFB4-DB4A-4576-A909-66BC22D04B86}">
  <ds:schemaRefs>
    <ds:schemaRef ds:uri="http://purl.org/dc/terms/"/>
    <ds:schemaRef ds:uri="http://purl.org/dc/dcmitype/"/>
    <ds:schemaRef ds:uri="http://schemas.microsoft.com/office/2006/metadata/properties"/>
    <ds:schemaRef ds:uri="1f632cf2-0fb0-4703-960a-a7f77e0b84c8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8906c87-db6d-47ae-862f-62ffa13095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LV Gesamt Marktanteile</vt:lpstr>
      <vt:lpstr>'LV Gesamt Marktanteile'!Druckbereich</vt:lpstr>
      <vt:lpstr>'LV Gesamt Marktanteile'!Drucktitel</vt:lpstr>
    </vt:vector>
  </TitlesOfParts>
  <Manager/>
  <Company>SVV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Vera Schädler</dc:creator>
  <cp:keywords/>
  <dc:description/>
  <cp:lastModifiedBy>Frédéric Pittet</cp:lastModifiedBy>
  <cp:revision/>
  <dcterms:created xsi:type="dcterms:W3CDTF">2006-03-09T13:15:43Z</dcterms:created>
  <dcterms:modified xsi:type="dcterms:W3CDTF">2022-09-14T06:20:15Z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Klassifizierung">
    <vt:lpwstr>öffentlich</vt:lpwstr>
  </property>
  <property fmtid="{D5CDD505-2E9C-101B-9397-08002B2CF9AE}" pid="10" name="Dokumententypen">
    <vt:lpwstr>20</vt:lpwstr>
  </property>
  <property fmtid="{D5CDD505-2E9C-101B-9397-08002B2CF9AE}" pid="11" name="Bearbeitungsstatus">
    <vt:lpwstr>final</vt:lpwstr>
  </property>
  <property fmtid="{D5CDD505-2E9C-101B-9397-08002B2CF9AE}" pid="12" name="ContentType">
    <vt:lpwstr>Dokument</vt:lpwstr>
  </property>
  <property fmtid="{D5CDD505-2E9C-101B-9397-08002B2CF9AE}" pid="13" name="ContentTypeId">
    <vt:lpwstr>0x01010002C7ABCBA97307408D88C07C1DA0FB8F</vt:lpwstr>
  </property>
  <property fmtid="{D5CDD505-2E9C-101B-9397-08002B2CF9AE}" pid="14" name="Order">
    <vt:r8>4490000</vt:r8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axKeyword">
    <vt:lpwstr/>
  </property>
  <property fmtid="{D5CDD505-2E9C-101B-9397-08002B2CF9AE}" pid="18" name="xd_ProgID">
    <vt:lpwstr/>
  </property>
  <property fmtid="{D5CDD505-2E9C-101B-9397-08002B2CF9AE}" pid="19" name="TemplateUrl">
    <vt:lpwstr/>
  </property>
  <property fmtid="{D5CDD505-2E9C-101B-9397-08002B2CF9AE}" pid="20" name="xd_Signature">
    <vt:bool>false</vt:bool>
  </property>
  <property fmtid="{D5CDD505-2E9C-101B-9397-08002B2CF9AE}" pid="21" name="TriggerFlowInfo">
    <vt:lpwstr/>
  </property>
</Properties>
</file>