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ttps://chsvv.sharepoint.com/sites/BereichFinanzundRegulierung/Freigegebene Dokumente/09 Wirtschaft/Daten/Zahlen u Fakten inkl SVV website/2021/"/>
    </mc:Choice>
  </mc:AlternateContent>
  <xr:revisionPtr revIDLastSave="42" documentId="8_{6A524E51-55EB-471B-9012-B23B49ED029D}" xr6:coauthVersionLast="47" xr6:coauthVersionMax="47" xr10:uidLastSave="{8A3D88CB-193B-416C-A5C7-00D1893DBD59}"/>
  <bookViews>
    <workbookView xWindow="-120" yWindow="-120" windowWidth="29040" windowHeight="15840" tabRatio="880" xr2:uid="{00000000-000D-0000-FFFF-FFFF00000000}"/>
  </bookViews>
  <sheets>
    <sheet name="Übersicht" sheetId="6" r:id="rId1"/>
    <sheet name="Feuer- und Sachvers Total" sheetId="2" r:id="rId2"/>
    <sheet name="Feuerversicherung" sheetId="3" r:id="rId3"/>
    <sheet name="Elementarschadenversicherung" sheetId="4" r:id="rId4"/>
    <sheet name="Übrige Sachschäden"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5" l="1"/>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6" i="5"/>
  <c r="M7" i="4"/>
  <c r="M8" i="4"/>
  <c r="M9" i="4"/>
  <c r="M10" i="4"/>
  <c r="M11" i="4"/>
  <c r="M12" i="4"/>
  <c r="M13" i="4"/>
  <c r="M14" i="4"/>
  <c r="M15" i="4"/>
  <c r="M16" i="4"/>
  <c r="M17" i="4"/>
  <c r="M18" i="4"/>
  <c r="M19" i="4"/>
  <c r="M20" i="4"/>
  <c r="M21" i="4"/>
  <c r="M22" i="4"/>
  <c r="M23" i="4"/>
  <c r="M24" i="4"/>
  <c r="M25" i="4"/>
  <c r="M26" i="4"/>
  <c r="M27" i="4"/>
  <c r="M28" i="4"/>
  <c r="M29" i="4"/>
  <c r="M30" i="4"/>
  <c r="M6" i="4"/>
  <c r="I7" i="4"/>
  <c r="I8" i="4"/>
  <c r="I9" i="4"/>
  <c r="I10" i="4"/>
  <c r="I11" i="4"/>
  <c r="I12" i="4"/>
  <c r="I13" i="4"/>
  <c r="I14" i="4"/>
  <c r="I15" i="4"/>
  <c r="I16" i="4"/>
  <c r="I17" i="4"/>
  <c r="I18" i="4"/>
  <c r="I19" i="4"/>
  <c r="I20" i="4"/>
  <c r="I21" i="4"/>
  <c r="I22" i="4"/>
  <c r="I23" i="4"/>
  <c r="I24" i="4"/>
  <c r="I25" i="4"/>
  <c r="I26" i="4"/>
  <c r="I27" i="4"/>
  <c r="I28" i="4"/>
  <c r="I29" i="4"/>
  <c r="I30" i="4"/>
  <c r="I31" i="4"/>
  <c r="I6" i="4"/>
  <c r="D7" i="4"/>
  <c r="D8" i="4"/>
  <c r="D9" i="4"/>
  <c r="D10" i="4"/>
  <c r="D11" i="4"/>
  <c r="D12" i="4"/>
  <c r="D13" i="4"/>
  <c r="D14" i="4"/>
  <c r="D15" i="4"/>
  <c r="D16" i="4"/>
  <c r="D17" i="4"/>
  <c r="D18" i="4"/>
  <c r="D19" i="4"/>
  <c r="D20" i="4"/>
  <c r="D21" i="4"/>
  <c r="D22" i="4"/>
  <c r="D23" i="4"/>
  <c r="D24" i="4"/>
  <c r="D25" i="4"/>
  <c r="D26" i="4"/>
  <c r="D27" i="4"/>
  <c r="D28" i="4"/>
  <c r="D29" i="4"/>
  <c r="D30" i="4"/>
  <c r="D31" i="4"/>
  <c r="D32" i="4"/>
  <c r="D6" i="4"/>
  <c r="C33" i="4"/>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6" i="3"/>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6" i="2"/>
  <c r="C51" i="5"/>
  <c r="H32" i="4"/>
  <c r="C38" i="3"/>
  <c r="C57" i="2"/>
  <c r="C53" i="2"/>
  <c r="G51" i="5" l="1"/>
  <c r="G39" i="3"/>
  <c r="G53" i="2"/>
  <c r="H25" i="2" s="1"/>
  <c r="G57" i="2"/>
  <c r="K55" i="2"/>
  <c r="H9" i="3" l="1"/>
  <c r="H46" i="2"/>
  <c r="H26" i="2"/>
  <c r="H24" i="5"/>
  <c r="H22" i="5"/>
  <c r="H15" i="5"/>
  <c r="H40" i="5"/>
  <c r="H16" i="5"/>
  <c r="H45" i="5"/>
  <c r="H12" i="5"/>
  <c r="H10" i="5"/>
  <c r="H48" i="5"/>
  <c r="H44" i="5"/>
  <c r="H30" i="5"/>
  <c r="H36" i="5"/>
  <c r="H8" i="5"/>
  <c r="H13" i="5"/>
  <c r="H35" i="5"/>
  <c r="H27" i="5"/>
  <c r="H32" i="5"/>
  <c r="H49" i="5"/>
  <c r="H43" i="5"/>
  <c r="H47" i="5"/>
  <c r="H19" i="5"/>
  <c r="H38" i="5"/>
  <c r="H9" i="5"/>
  <c r="H11" i="5"/>
  <c r="H41" i="5"/>
  <c r="H18" i="5"/>
  <c r="H50" i="5"/>
  <c r="H7" i="5"/>
  <c r="H28" i="5"/>
  <c r="H25" i="5"/>
  <c r="H39" i="5"/>
  <c r="H46" i="5"/>
  <c r="H29" i="5"/>
  <c r="H14" i="5"/>
  <c r="H42" i="5"/>
  <c r="H21" i="5"/>
  <c r="H33" i="5"/>
  <c r="H6" i="5"/>
  <c r="H31" i="5"/>
  <c r="H20" i="5"/>
  <c r="H17" i="5"/>
  <c r="H34" i="5"/>
  <c r="H37" i="5"/>
  <c r="H23" i="5"/>
  <c r="H26" i="5"/>
  <c r="H22" i="3"/>
  <c r="H35" i="3"/>
  <c r="H44" i="2"/>
  <c r="H11" i="2"/>
  <c r="H47" i="2"/>
  <c r="H31" i="3"/>
  <c r="H34" i="3"/>
  <c r="H37" i="3"/>
  <c r="H23" i="3"/>
  <c r="H8" i="3"/>
  <c r="H16" i="3"/>
  <c r="H14" i="3"/>
  <c r="H29" i="3"/>
  <c r="H38" i="3"/>
  <c r="H7" i="3"/>
  <c r="H15" i="3"/>
  <c r="H6" i="3"/>
  <c r="H21" i="3"/>
  <c r="H36" i="3"/>
  <c r="H20" i="3"/>
  <c r="H33" i="3"/>
  <c r="H18" i="3"/>
  <c r="H32" i="3"/>
  <c r="H27" i="3"/>
  <c r="H19" i="3"/>
  <c r="H10" i="3"/>
  <c r="H28" i="3"/>
  <c r="H12" i="3"/>
  <c r="H25" i="3"/>
  <c r="H13" i="3"/>
  <c r="H24" i="3"/>
  <c r="H11" i="3"/>
  <c r="H30" i="3"/>
  <c r="H26" i="3"/>
  <c r="H17" i="3"/>
  <c r="H45" i="2"/>
  <c r="H32" i="2"/>
  <c r="H38" i="2"/>
  <c r="H34" i="2"/>
  <c r="H52" i="2"/>
  <c r="H48" i="2"/>
  <c r="H51" i="2"/>
  <c r="H41" i="2"/>
  <c r="H49" i="2"/>
  <c r="H17" i="2"/>
  <c r="H9" i="2"/>
  <c r="H8" i="2"/>
  <c r="H22" i="2"/>
  <c r="H18" i="2"/>
  <c r="H33" i="2"/>
  <c r="H16" i="2"/>
  <c r="H30" i="2"/>
  <c r="H10" i="2"/>
  <c r="H40" i="2"/>
  <c r="H31" i="2"/>
  <c r="H15" i="2"/>
  <c r="H37" i="2"/>
  <c r="H21" i="2"/>
  <c r="H14" i="2"/>
  <c r="H43" i="2"/>
  <c r="H36" i="2"/>
  <c r="H28" i="2"/>
  <c r="H24" i="2"/>
  <c r="H12" i="2"/>
  <c r="H23" i="2"/>
  <c r="H7" i="2"/>
  <c r="H42" i="2"/>
  <c r="H50" i="2"/>
  <c r="H29" i="2"/>
  <c r="H20" i="2"/>
  <c r="H13" i="2"/>
  <c r="H6" i="2"/>
  <c r="H39" i="2"/>
  <c r="H35" i="2"/>
  <c r="H27" i="2"/>
  <c r="H19" i="2"/>
  <c r="K47" i="5"/>
  <c r="K37" i="3"/>
  <c r="K51" i="2"/>
  <c r="L8" i="5" l="1"/>
  <c r="L16" i="5"/>
  <c r="L24" i="5"/>
  <c r="L32" i="5"/>
  <c r="L40" i="5"/>
  <c r="L27" i="5"/>
  <c r="L14" i="5"/>
  <c r="L38" i="5"/>
  <c r="L7" i="5"/>
  <c r="L39" i="5"/>
  <c r="L9" i="5"/>
  <c r="L17" i="5"/>
  <c r="L25" i="5"/>
  <c r="L33" i="5"/>
  <c r="L41" i="5"/>
  <c r="L19" i="5"/>
  <c r="L43" i="5"/>
  <c r="L10" i="5"/>
  <c r="L18" i="5"/>
  <c r="L26" i="5"/>
  <c r="L34" i="5"/>
  <c r="L42" i="5"/>
  <c r="L11" i="5"/>
  <c r="L35" i="5"/>
  <c r="L22" i="5"/>
  <c r="L31" i="5"/>
  <c r="L12" i="5"/>
  <c r="L20" i="5"/>
  <c r="L28" i="5"/>
  <c r="L36" i="5"/>
  <c r="L45" i="5"/>
  <c r="L21" i="5"/>
  <c r="L29" i="5"/>
  <c r="L46" i="5"/>
  <c r="L30" i="5"/>
  <c r="L15" i="5"/>
  <c r="L13" i="5"/>
  <c r="L37" i="5"/>
  <c r="L6" i="5"/>
  <c r="L23" i="5"/>
  <c r="L7" i="3"/>
  <c r="L15" i="3"/>
  <c r="L23" i="3"/>
  <c r="L31" i="3"/>
  <c r="L20" i="3"/>
  <c r="L6" i="3"/>
  <c r="L8" i="3"/>
  <c r="L16" i="3"/>
  <c r="L24" i="3"/>
  <c r="L32" i="3"/>
  <c r="L35" i="3"/>
  <c r="L28" i="3"/>
  <c r="L22" i="3"/>
  <c r="L9" i="3"/>
  <c r="L17" i="3"/>
  <c r="L25" i="3"/>
  <c r="L33" i="3"/>
  <c r="L27" i="3"/>
  <c r="L13" i="3"/>
  <c r="L30" i="3"/>
  <c r="L10" i="3"/>
  <c r="L18" i="3"/>
  <c r="L26" i="3"/>
  <c r="L34" i="3"/>
  <c r="L19" i="3"/>
  <c r="L21" i="3"/>
  <c r="L11" i="3"/>
  <c r="L36" i="3"/>
  <c r="L29" i="3"/>
  <c r="L12" i="3"/>
  <c r="L14" i="3"/>
  <c r="L13" i="2"/>
  <c r="L21" i="2"/>
  <c r="L29" i="2"/>
  <c r="L37" i="2"/>
  <c r="L45" i="2"/>
  <c r="L14" i="2"/>
  <c r="L22" i="2"/>
  <c r="L30" i="2"/>
  <c r="L38" i="2"/>
  <c r="L46" i="2"/>
  <c r="L17" i="2"/>
  <c r="L25" i="2"/>
  <c r="L41" i="2"/>
  <c r="L18" i="2"/>
  <c r="L34" i="2"/>
  <c r="L11" i="2"/>
  <c r="L43" i="2"/>
  <c r="L12" i="2"/>
  <c r="L36" i="2"/>
  <c r="L7" i="2"/>
  <c r="L15" i="2"/>
  <c r="L23" i="2"/>
  <c r="L31" i="2"/>
  <c r="L39" i="2"/>
  <c r="L47" i="2"/>
  <c r="L33" i="2"/>
  <c r="L26" i="2"/>
  <c r="L50" i="2"/>
  <c r="L27" i="2"/>
  <c r="L6" i="2"/>
  <c r="L44" i="2"/>
  <c r="L8" i="2"/>
  <c r="L16" i="2"/>
  <c r="L24" i="2"/>
  <c r="L32" i="2"/>
  <c r="L40" i="2"/>
  <c r="L48" i="2"/>
  <c r="L9" i="2"/>
  <c r="L49" i="2"/>
  <c r="L10" i="2"/>
  <c r="L42" i="2"/>
  <c r="L19" i="2"/>
  <c r="L35" i="2"/>
  <c r="L20" i="2"/>
  <c r="L28" i="2"/>
  <c r="O40" i="3"/>
  <c r="P10" i="3" l="1"/>
  <c r="P21" i="3"/>
  <c r="P17" i="3"/>
  <c r="P13" i="3"/>
  <c r="P9" i="3"/>
  <c r="P33" i="3"/>
  <c r="P29" i="3"/>
  <c r="P37" i="3"/>
  <c r="P25" i="3"/>
  <c r="P28" i="3"/>
  <c r="P16" i="3"/>
  <c r="P8" i="3"/>
  <c r="P39" i="3"/>
  <c r="P35" i="3"/>
  <c r="P31" i="3"/>
  <c r="P27" i="3"/>
  <c r="P23" i="3"/>
  <c r="P19" i="3"/>
  <c r="P15" i="3"/>
  <c r="P11" i="3"/>
  <c r="P7" i="3"/>
  <c r="P36" i="3"/>
  <c r="P32" i="3"/>
  <c r="P24" i="3"/>
  <c r="P20" i="3"/>
  <c r="P12" i="3"/>
  <c r="P38" i="3"/>
  <c r="P34" i="3"/>
  <c r="P30" i="3"/>
  <c r="P26" i="3"/>
  <c r="P22" i="3"/>
  <c r="P18" i="3"/>
  <c r="P14" i="3"/>
  <c r="O56" i="5"/>
  <c r="P6" i="3"/>
  <c r="O56" i="2"/>
  <c r="P7" i="5" l="1"/>
  <c r="P11" i="5"/>
  <c r="P15" i="5"/>
  <c r="P19" i="5"/>
  <c r="P23" i="5"/>
  <c r="P27" i="5"/>
  <c r="P31" i="5"/>
  <c r="P35" i="5"/>
  <c r="P39" i="5"/>
  <c r="P43" i="5"/>
  <c r="P48" i="5"/>
  <c r="P52" i="5"/>
  <c r="P13" i="5"/>
  <c r="P17" i="5"/>
  <c r="P25" i="5"/>
  <c r="P33" i="5"/>
  <c r="P41" i="5"/>
  <c r="P46" i="5"/>
  <c r="P54" i="5"/>
  <c r="P14" i="5"/>
  <c r="P18" i="5"/>
  <c r="P26" i="5"/>
  <c r="P34" i="5"/>
  <c r="P42" i="5"/>
  <c r="P51" i="5"/>
  <c r="P8" i="5"/>
  <c r="P12" i="5"/>
  <c r="P16" i="5"/>
  <c r="P20" i="5"/>
  <c r="P24" i="5"/>
  <c r="P28" i="5"/>
  <c r="P32" i="5"/>
  <c r="P36" i="5"/>
  <c r="P40" i="5"/>
  <c r="P45" i="5"/>
  <c r="P49" i="5"/>
  <c r="P53" i="5"/>
  <c r="P9" i="5"/>
  <c r="P21" i="5"/>
  <c r="P29" i="5"/>
  <c r="P37" i="5"/>
  <c r="P50" i="5"/>
  <c r="P10" i="5"/>
  <c r="P22" i="5"/>
  <c r="P30" i="5"/>
  <c r="P38" i="5"/>
  <c r="P47" i="5"/>
  <c r="P55" i="5"/>
  <c r="P8" i="2"/>
  <c r="P12" i="2"/>
  <c r="P16" i="2"/>
  <c r="P20" i="2"/>
  <c r="P24" i="2"/>
  <c r="P28" i="2"/>
  <c r="P32" i="2"/>
  <c r="P36" i="2"/>
  <c r="P40" i="2"/>
  <c r="P44" i="2"/>
  <c r="P48" i="2"/>
  <c r="P52" i="2"/>
  <c r="P10" i="2"/>
  <c r="P14" i="2"/>
  <c r="P18" i="2"/>
  <c r="P22" i="2"/>
  <c r="P26" i="2"/>
  <c r="P30" i="2"/>
  <c r="P34" i="2"/>
  <c r="P38" i="2"/>
  <c r="P46" i="2"/>
  <c r="P50" i="2"/>
  <c r="P7" i="2"/>
  <c r="P19" i="2"/>
  <c r="P31" i="2"/>
  <c r="P39" i="2"/>
  <c r="P47" i="2"/>
  <c r="P55" i="2"/>
  <c r="P9" i="2"/>
  <c r="P13" i="2"/>
  <c r="P17" i="2"/>
  <c r="P21" i="2"/>
  <c r="P25" i="2"/>
  <c r="P29" i="2"/>
  <c r="P33" i="2"/>
  <c r="P37" i="2"/>
  <c r="P41" i="2"/>
  <c r="P45" i="2"/>
  <c r="P49" i="2"/>
  <c r="P53" i="2"/>
  <c r="P42" i="2"/>
  <c r="P54" i="2"/>
  <c r="P11" i="2"/>
  <c r="P15" i="2"/>
  <c r="P23" i="2"/>
  <c r="P27" i="2"/>
  <c r="P35" i="2"/>
  <c r="P43" i="2"/>
  <c r="P51" i="2"/>
  <c r="P6" i="5"/>
  <c r="P6" i="2"/>
  <c r="S39" i="3"/>
  <c r="S53" i="5" l="1"/>
  <c r="T15" i="5" s="1"/>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6" i="3"/>
  <c r="S53" i="2"/>
  <c r="T13" i="2" s="1"/>
  <c r="T21" i="2" l="1"/>
  <c r="T31" i="5"/>
  <c r="T27" i="5"/>
  <c r="T48" i="5"/>
  <c r="T19" i="5"/>
  <c r="T52" i="5"/>
  <c r="T6" i="2"/>
  <c r="T37" i="2"/>
  <c r="T43" i="5"/>
  <c r="T11" i="5"/>
  <c r="T35" i="5"/>
  <c r="T8" i="5"/>
  <c r="T39" i="5"/>
  <c r="T23" i="5"/>
  <c r="T7" i="5"/>
  <c r="T49" i="2"/>
  <c r="T33" i="2"/>
  <c r="T17" i="2"/>
  <c r="T45" i="2"/>
  <c r="T29" i="2"/>
  <c r="T10" i="2"/>
  <c r="T41" i="2"/>
  <c r="T25" i="2"/>
  <c r="T9" i="2"/>
  <c r="T52" i="2"/>
  <c r="T48" i="2"/>
  <c r="T44" i="2"/>
  <c r="T40" i="2"/>
  <c r="T36" i="2"/>
  <c r="T32" i="2"/>
  <c r="T28" i="2"/>
  <c r="T24" i="2"/>
  <c r="T20" i="2"/>
  <c r="T16" i="2"/>
  <c r="T12" i="2"/>
  <c r="T8" i="2"/>
  <c r="T51" i="5"/>
  <c r="T47" i="5"/>
  <c r="T42" i="5"/>
  <c r="T38" i="5"/>
  <c r="T34" i="5"/>
  <c r="T30" i="5"/>
  <c r="T26" i="5"/>
  <c r="T22" i="5"/>
  <c r="T18" i="5"/>
  <c r="T14" i="5"/>
  <c r="T10" i="5"/>
  <c r="T51" i="2"/>
  <c r="T47" i="2"/>
  <c r="T43" i="2"/>
  <c r="T39" i="2"/>
  <c r="T35" i="2"/>
  <c r="T31" i="2"/>
  <c r="T27" i="2"/>
  <c r="T23" i="2"/>
  <c r="T19" i="2"/>
  <c r="T15" i="2"/>
  <c r="T11" i="2"/>
  <c r="T7" i="2"/>
  <c r="T50" i="5"/>
  <c r="T46" i="5"/>
  <c r="T41" i="5"/>
  <c r="T37" i="5"/>
  <c r="T33" i="5"/>
  <c r="T29" i="5"/>
  <c r="T25" i="5"/>
  <c r="T21" i="5"/>
  <c r="T17" i="5"/>
  <c r="T13" i="5"/>
  <c r="T9" i="5"/>
  <c r="T50" i="2"/>
  <c r="T46" i="2"/>
  <c r="T42" i="2"/>
  <c r="T38" i="2"/>
  <c r="T34" i="2"/>
  <c r="T30" i="2"/>
  <c r="T26" i="2"/>
  <c r="T22" i="2"/>
  <c r="T18" i="2"/>
  <c r="T14" i="2"/>
  <c r="T6" i="5"/>
  <c r="T49" i="5"/>
  <c r="T45" i="5"/>
  <c r="T40" i="5"/>
  <c r="T36" i="5"/>
  <c r="T32" i="5"/>
  <c r="T28" i="5"/>
  <c r="T24" i="5"/>
  <c r="T20" i="5"/>
  <c r="T16" i="5"/>
  <c r="T12" i="5"/>
  <c r="W49" i="5"/>
  <c r="W41" i="3"/>
  <c r="W53" i="2"/>
  <c r="X9" i="2" l="1"/>
  <c r="X17" i="2"/>
  <c r="X25" i="2"/>
  <c r="X33" i="2"/>
  <c r="X41" i="2"/>
  <c r="X49" i="2"/>
  <c r="X32" i="2"/>
  <c r="X10" i="2"/>
  <c r="X18" i="2"/>
  <c r="X26" i="2"/>
  <c r="X34" i="2"/>
  <c r="X42" i="2"/>
  <c r="X50" i="2"/>
  <c r="X11" i="2"/>
  <c r="X19" i="2"/>
  <c r="X27" i="2"/>
  <c r="X35" i="2"/>
  <c r="X43" i="2"/>
  <c r="X51" i="2"/>
  <c r="X12" i="2"/>
  <c r="X20" i="2"/>
  <c r="X28" i="2"/>
  <c r="X36" i="2"/>
  <c r="X44" i="2"/>
  <c r="X52" i="2"/>
  <c r="X40" i="2"/>
  <c r="X13" i="2"/>
  <c r="X21" i="2"/>
  <c r="X29" i="2"/>
  <c r="X37" i="2"/>
  <c r="X45" i="2"/>
  <c r="X6" i="2"/>
  <c r="X16" i="2"/>
  <c r="X48" i="2"/>
  <c r="X14" i="2"/>
  <c r="X22" i="2"/>
  <c r="X30" i="2"/>
  <c r="X38" i="2"/>
  <c r="X46" i="2"/>
  <c r="X8" i="2"/>
  <c r="X7" i="2"/>
  <c r="X15" i="2"/>
  <c r="X23" i="2"/>
  <c r="X31" i="2"/>
  <c r="X39" i="2"/>
  <c r="X47" i="2"/>
  <c r="X24" i="2"/>
  <c r="X12" i="3"/>
  <c r="X20" i="3"/>
  <c r="X28" i="3"/>
  <c r="X36" i="3"/>
  <c r="X11" i="3"/>
  <c r="X13" i="3"/>
  <c r="X21" i="3"/>
  <c r="X29" i="3"/>
  <c r="X37" i="3"/>
  <c r="X35" i="3"/>
  <c r="X14" i="3"/>
  <c r="X22" i="3"/>
  <c r="X30" i="3"/>
  <c r="X38" i="3"/>
  <c r="X27" i="3"/>
  <c r="X7" i="3"/>
  <c r="X15" i="3"/>
  <c r="X23" i="3"/>
  <c r="X31" i="3"/>
  <c r="X39" i="3"/>
  <c r="X19" i="3"/>
  <c r="X8" i="3"/>
  <c r="X16" i="3"/>
  <c r="X24" i="3"/>
  <c r="X32" i="3"/>
  <c r="X40" i="3"/>
  <c r="X9" i="3"/>
  <c r="X17" i="3"/>
  <c r="X25" i="3"/>
  <c r="X33" i="3"/>
  <c r="X6" i="3"/>
  <c r="X10" i="3"/>
  <c r="X18" i="3"/>
  <c r="X26" i="3"/>
  <c r="X34" i="3"/>
  <c r="X7" i="5"/>
  <c r="X15" i="5"/>
  <c r="X23" i="5"/>
  <c r="X31" i="5"/>
  <c r="X39" i="5"/>
  <c r="X48" i="5"/>
  <c r="X8" i="5"/>
  <c r="X16" i="5"/>
  <c r="X24" i="5"/>
  <c r="X32" i="5"/>
  <c r="X40" i="5"/>
  <c r="X6" i="5"/>
  <c r="X22" i="5"/>
  <c r="X9" i="5"/>
  <c r="X17" i="5"/>
  <c r="X25" i="5"/>
  <c r="X33" i="5"/>
  <c r="X41" i="5"/>
  <c r="X38" i="5"/>
  <c r="X10" i="5"/>
  <c r="X18" i="5"/>
  <c r="X26" i="5"/>
  <c r="X34" i="5"/>
  <c r="X42" i="5"/>
  <c r="X47" i="5"/>
  <c r="X11" i="5"/>
  <c r="X19" i="5"/>
  <c r="X27" i="5"/>
  <c r="X35" i="5"/>
  <c r="X43" i="5"/>
  <c r="X12" i="5"/>
  <c r="X20" i="5"/>
  <c r="X28" i="5"/>
  <c r="X36" i="5"/>
  <c r="X45" i="5"/>
  <c r="X30" i="5"/>
  <c r="X13" i="5"/>
  <c r="X21" i="5"/>
  <c r="X29" i="5"/>
  <c r="X37" i="5"/>
  <c r="X46" i="5"/>
  <c r="X14" i="5"/>
  <c r="AA51" i="5"/>
  <c r="AA53" i="2"/>
  <c r="AB7" i="2" s="1"/>
  <c r="AB35" i="2" l="1"/>
  <c r="AB31" i="2"/>
  <c r="AB23" i="2"/>
  <c r="AB27" i="2"/>
  <c r="AB19" i="2"/>
  <c r="AB15" i="2"/>
  <c r="AB51" i="2"/>
  <c r="AB11" i="2"/>
  <c r="AB47" i="2"/>
  <c r="AB43" i="2"/>
  <c r="AB39" i="2"/>
  <c r="AB48" i="5"/>
  <c r="AB43" i="5"/>
  <c r="AB39" i="5"/>
  <c r="AB35" i="5"/>
  <c r="AB31" i="5"/>
  <c r="AB27" i="5"/>
  <c r="AB23" i="5"/>
  <c r="AB19" i="5"/>
  <c r="AB15" i="5"/>
  <c r="AB11" i="5"/>
  <c r="AB7" i="5"/>
  <c r="AB6" i="5"/>
  <c r="AB47" i="5"/>
  <c r="AB42" i="5"/>
  <c r="AB38" i="5"/>
  <c r="AB34" i="5"/>
  <c r="AB30" i="5"/>
  <c r="AB26" i="5"/>
  <c r="AB22" i="5"/>
  <c r="AB18" i="5"/>
  <c r="AB14" i="5"/>
  <c r="AB10" i="5"/>
  <c r="AB50" i="5"/>
  <c r="AB46" i="5"/>
  <c r="AB41" i="5"/>
  <c r="AB37" i="5"/>
  <c r="AB33" i="5"/>
  <c r="AB29" i="5"/>
  <c r="AB25" i="5"/>
  <c r="AB21" i="5"/>
  <c r="AB17" i="5"/>
  <c r="AB13" i="5"/>
  <c r="AB9" i="5"/>
  <c r="AB49" i="5"/>
  <c r="AB45" i="5"/>
  <c r="AB40" i="5"/>
  <c r="AB36" i="5"/>
  <c r="AB32" i="5"/>
  <c r="AB28" i="5"/>
  <c r="AB24" i="5"/>
  <c r="AB20" i="5"/>
  <c r="AB16" i="5"/>
  <c r="AB12" i="5"/>
  <c r="AB8" i="5"/>
  <c r="AB50" i="2"/>
  <c r="AB46" i="2"/>
  <c r="AB42" i="2"/>
  <c r="AB38" i="2"/>
  <c r="AB34" i="2"/>
  <c r="AB30" i="2"/>
  <c r="AB26" i="2"/>
  <c r="AB22" i="2"/>
  <c r="AB18" i="2"/>
  <c r="AB14" i="2"/>
  <c r="AB10" i="2"/>
  <c r="AB6" i="2"/>
  <c r="AB49" i="2"/>
  <c r="AB45" i="2"/>
  <c r="AB41" i="2"/>
  <c r="AB37" i="2"/>
  <c r="AB33" i="2"/>
  <c r="AB29" i="2"/>
  <c r="AB25" i="2"/>
  <c r="AB21" i="2"/>
  <c r="AB17" i="2"/>
  <c r="AB13" i="2"/>
  <c r="AB9" i="2"/>
  <c r="AB52" i="2"/>
  <c r="AB48" i="2"/>
  <c r="AB44" i="2"/>
  <c r="AB40" i="2"/>
  <c r="AB36" i="2"/>
  <c r="AB32" i="2"/>
  <c r="AB28" i="2"/>
  <c r="AB24" i="2"/>
  <c r="AB20" i="2"/>
  <c r="AB16" i="2"/>
  <c r="AB12" i="2"/>
  <c r="AB8" i="2"/>
  <c r="AA41" i="3"/>
  <c r="AE41" i="3"/>
  <c r="AB7" i="3" l="1"/>
  <c r="AB11" i="3"/>
  <c r="AB15" i="3"/>
  <c r="AB19" i="3"/>
  <c r="AB23" i="3"/>
  <c r="AB27" i="3"/>
  <c r="AB31" i="3"/>
  <c r="AB35" i="3"/>
  <c r="AB39" i="3"/>
  <c r="AB9" i="3"/>
  <c r="AB17" i="3"/>
  <c r="AB29" i="3"/>
  <c r="AB10" i="3"/>
  <c r="AB18" i="3"/>
  <c r="AB30" i="3"/>
  <c r="AB34" i="3"/>
  <c r="AB38" i="3"/>
  <c r="AB8" i="3"/>
  <c r="AB12" i="3"/>
  <c r="AB16" i="3"/>
  <c r="AB20" i="3"/>
  <c r="AB24" i="3"/>
  <c r="AB28" i="3"/>
  <c r="AB32" i="3"/>
  <c r="AB36" i="3"/>
  <c r="AB40" i="3"/>
  <c r="AB13" i="3"/>
  <c r="AB21" i="3"/>
  <c r="AB25" i="3"/>
  <c r="AB33" i="3"/>
  <c r="AB37" i="3"/>
  <c r="AB6" i="3"/>
  <c r="AB14" i="3"/>
  <c r="AB22" i="3"/>
  <c r="AB26" i="3"/>
  <c r="AF37" i="3"/>
  <c r="AF25" i="3"/>
  <c r="AF17" i="3"/>
  <c r="AF13" i="3"/>
  <c r="AF9" i="3"/>
  <c r="AF33" i="3"/>
  <c r="AF36" i="3"/>
  <c r="AF24" i="3"/>
  <c r="AF8" i="3"/>
  <c r="AF29" i="3"/>
  <c r="AF21" i="3"/>
  <c r="AF40" i="3"/>
  <c r="AF32" i="3"/>
  <c r="AF28" i="3"/>
  <c r="AF20" i="3"/>
  <c r="AF16" i="3"/>
  <c r="AF12" i="3"/>
  <c r="AF39" i="3"/>
  <c r="AF35" i="3"/>
  <c r="AF31" i="3"/>
  <c r="AF27" i="3"/>
  <c r="AF23" i="3"/>
  <c r="AF19" i="3"/>
  <c r="AF15" i="3"/>
  <c r="AF11" i="3"/>
  <c r="AF7" i="3"/>
  <c r="AF38" i="3"/>
  <c r="AF34" i="3"/>
  <c r="AF30" i="3"/>
  <c r="AF26" i="3"/>
  <c r="AF22" i="3"/>
  <c r="AF18" i="3"/>
  <c r="AF14" i="3"/>
  <c r="AF10" i="3"/>
  <c r="AF6" i="3"/>
  <c r="AE52" i="2" l="1"/>
  <c r="AF49" i="2" l="1"/>
  <c r="AF45" i="2"/>
  <c r="AF41" i="2"/>
  <c r="AF37" i="2"/>
  <c r="AF33" i="2"/>
  <c r="AF29" i="2"/>
  <c r="AF25" i="2"/>
  <c r="AF21" i="2"/>
  <c r="AF17" i="2"/>
  <c r="AF13" i="2"/>
  <c r="AF9" i="2"/>
  <c r="AF6" i="2"/>
  <c r="AF48" i="2"/>
  <c r="AF44" i="2"/>
  <c r="AF40" i="2"/>
  <c r="AF36" i="2"/>
  <c r="AF32" i="2"/>
  <c r="AF28" i="2"/>
  <c r="AF24" i="2"/>
  <c r="AF20" i="2"/>
  <c r="AF16" i="2"/>
  <c r="AF12" i="2"/>
  <c r="AF8" i="2"/>
  <c r="AF51" i="2"/>
  <c r="AF47" i="2"/>
  <c r="AF43" i="2"/>
  <c r="AF39" i="2"/>
  <c r="AF35" i="2"/>
  <c r="AF31" i="2"/>
  <c r="AF27" i="2"/>
  <c r="AF23" i="2"/>
  <c r="AF19" i="2"/>
  <c r="AF15" i="2"/>
  <c r="AF11" i="2"/>
  <c r="AF7" i="2"/>
  <c r="AF50" i="2"/>
  <c r="AF46" i="2"/>
  <c r="AF42" i="2"/>
  <c r="AF38" i="2"/>
  <c r="AF34" i="2"/>
  <c r="AF30" i="2"/>
  <c r="AF26" i="2"/>
  <c r="AF22" i="2"/>
  <c r="AF18" i="2"/>
  <c r="AF14" i="2"/>
  <c r="AF10" i="2"/>
  <c r="AE50" i="5"/>
  <c r="AI50" i="5"/>
  <c r="AJ9" i="5" s="1"/>
  <c r="AI39" i="3"/>
  <c r="AJ34" i="3" s="1"/>
  <c r="AI52" i="2"/>
  <c r="AJ7" i="2" s="1"/>
  <c r="AM53" i="2"/>
  <c r="AN12" i="2" s="1"/>
  <c r="AM50" i="5"/>
  <c r="AN20" i="5" s="1"/>
  <c r="AM41" i="3"/>
  <c r="AN18" i="3" s="1"/>
  <c r="AU53" i="5"/>
  <c r="AV16" i="5" s="1"/>
  <c r="AQ51" i="5"/>
  <c r="AR17" i="5" s="1"/>
  <c r="AQ43" i="3"/>
  <c r="AR19" i="3" s="1"/>
  <c r="AU41" i="3"/>
  <c r="AV28" i="3" s="1"/>
  <c r="AU53" i="2"/>
  <c r="AV7" i="2" s="1"/>
  <c r="AQ53" i="2"/>
  <c r="AR24" i="2" s="1"/>
  <c r="BC40" i="5"/>
  <c r="BD16" i="5" s="1"/>
  <c r="BC35" i="3"/>
  <c r="BD21" i="3" s="1"/>
  <c r="BC44" i="2"/>
  <c r="BD10" i="2" s="1"/>
  <c r="AY48" i="5"/>
  <c r="AZ13" i="5" s="1"/>
  <c r="AY40" i="3"/>
  <c r="AZ8" i="3" s="1"/>
  <c r="AY49" i="2"/>
  <c r="AZ18" i="2" s="1"/>
  <c r="BG36" i="5"/>
  <c r="BH21" i="5" s="1"/>
  <c r="BG40" i="2"/>
  <c r="BH28" i="2" s="1"/>
  <c r="BG35" i="3"/>
  <c r="BH16" i="3" s="1"/>
  <c r="CE54" i="5"/>
  <c r="CF27" i="5" s="1"/>
  <c r="CA49" i="5"/>
  <c r="CB33" i="5" s="1"/>
  <c r="BW49" i="2"/>
  <c r="BX38" i="2" s="1"/>
  <c r="BW49" i="5"/>
  <c r="BX47" i="5" s="1"/>
  <c r="BS47" i="5"/>
  <c r="BT40" i="5" s="1"/>
  <c r="BO42" i="5"/>
  <c r="BP32" i="5" s="1"/>
  <c r="BK43" i="2"/>
  <c r="BL27" i="2" s="1"/>
  <c r="BK42" i="5"/>
  <c r="BL25" i="5" s="1"/>
  <c r="BK36" i="3"/>
  <c r="BL18" i="3" s="1"/>
  <c r="CE47" i="3"/>
  <c r="CF37" i="3" s="1"/>
  <c r="CA42" i="3"/>
  <c r="CB14" i="3" s="1"/>
  <c r="BW41" i="3"/>
  <c r="BX11" i="3" s="1"/>
  <c r="BS48" i="2"/>
  <c r="BT35" i="2" s="1"/>
  <c r="BS38" i="3"/>
  <c r="BT35" i="3" s="1"/>
  <c r="BO45" i="2"/>
  <c r="BP20" i="2" s="1"/>
  <c r="BO37" i="3"/>
  <c r="BP6" i="3" s="1"/>
  <c r="CA51" i="2"/>
  <c r="CB33" i="2" s="1"/>
  <c r="CE55" i="2"/>
  <c r="CF12" i="2" s="1"/>
  <c r="AV33" i="5"/>
  <c r="AR26" i="3"/>
  <c r="BP30" i="3"/>
  <c r="BP31" i="2"/>
  <c r="AN25" i="2"/>
  <c r="BD14" i="3"/>
  <c r="BP12" i="2"/>
  <c r="BP26" i="3"/>
  <c r="BP28" i="3"/>
  <c r="BD10" i="3"/>
  <c r="BD29" i="3" l="1"/>
  <c r="CF23" i="3"/>
  <c r="CF42" i="3"/>
  <c r="BD11" i="3"/>
  <c r="BD34" i="3"/>
  <c r="CF33" i="3"/>
  <c r="CF12" i="3"/>
  <c r="BP10" i="3"/>
  <c r="CF24" i="3"/>
  <c r="BD30" i="3"/>
  <c r="BP9" i="3"/>
  <c r="CF8" i="3"/>
  <c r="CF43" i="3"/>
  <c r="BP22" i="3"/>
  <c r="BD26" i="3"/>
  <c r="BD33" i="3"/>
  <c r="CF47" i="5"/>
  <c r="AR38" i="5"/>
  <c r="CF48" i="5"/>
  <c r="AV49" i="5"/>
  <c r="CF41" i="5"/>
  <c r="AZ12" i="5"/>
  <c r="AZ29" i="5"/>
  <c r="AZ35" i="5"/>
  <c r="BD7" i="5"/>
  <c r="BD39" i="5"/>
  <c r="AZ10" i="5"/>
  <c r="BD35" i="5"/>
  <c r="AV7" i="5"/>
  <c r="AZ42" i="5"/>
  <c r="BH24" i="5"/>
  <c r="BH35" i="5"/>
  <c r="BH25" i="5"/>
  <c r="AZ11" i="5"/>
  <c r="BH34" i="5"/>
  <c r="BD18" i="5"/>
  <c r="BH16" i="5"/>
  <c r="BH12" i="5"/>
  <c r="BD11" i="5"/>
  <c r="BH23" i="5"/>
  <c r="BD25" i="5"/>
  <c r="BD9" i="5"/>
  <c r="BH20" i="5"/>
  <c r="BD15" i="5"/>
  <c r="AZ47" i="5"/>
  <c r="BH18" i="5"/>
  <c r="BD10" i="5"/>
  <c r="BH7" i="5"/>
  <c r="AV12" i="5"/>
  <c r="BT20" i="5"/>
  <c r="BH30" i="5"/>
  <c r="BD29" i="5"/>
  <c r="BD33" i="5"/>
  <c r="BD38" i="5"/>
  <c r="AV19" i="5"/>
  <c r="AZ25" i="5"/>
  <c r="BH22" i="5"/>
  <c r="AR26" i="5"/>
  <c r="BT6" i="5"/>
  <c r="BH28" i="5"/>
  <c r="BH6" i="5"/>
  <c r="BD26" i="5"/>
  <c r="AR19" i="5"/>
  <c r="AZ19" i="5"/>
  <c r="BT41" i="5"/>
  <c r="BD14" i="5"/>
  <c r="AV37" i="5"/>
  <c r="BD36" i="5"/>
  <c r="AZ39" i="5"/>
  <c r="BH14" i="5"/>
  <c r="BD6" i="5"/>
  <c r="BT28" i="5"/>
  <c r="BH11" i="5"/>
  <c r="AR35" i="5"/>
  <c r="AR39" i="5"/>
  <c r="AR36" i="5"/>
  <c r="BH8" i="5"/>
  <c r="BL19" i="5"/>
  <c r="BD21" i="5"/>
  <c r="BH26" i="5"/>
  <c r="BH10" i="5"/>
  <c r="BD8" i="5"/>
  <c r="CF26" i="5"/>
  <c r="BT10" i="5"/>
  <c r="BH29" i="5"/>
  <c r="BD12" i="5"/>
  <c r="BH13" i="5"/>
  <c r="AR16" i="5"/>
  <c r="BD30" i="5"/>
  <c r="BH27" i="5"/>
  <c r="CF9" i="5"/>
  <c r="BD34" i="5"/>
  <c r="BT17" i="5"/>
  <c r="AV25" i="5"/>
  <c r="BD27" i="5"/>
  <c r="AV34" i="5"/>
  <c r="AV27" i="5"/>
  <c r="AR28" i="5"/>
  <c r="BD37" i="5"/>
  <c r="BD23" i="5"/>
  <c r="CF8" i="5"/>
  <c r="BH33" i="5"/>
  <c r="BD28" i="5"/>
  <c r="AV40" i="5"/>
  <c r="CF25" i="5"/>
  <c r="BD19" i="5"/>
  <c r="CF12" i="5"/>
  <c r="AZ41" i="5"/>
  <c r="AR6" i="5"/>
  <c r="CF30" i="5"/>
  <c r="AN27" i="5"/>
  <c r="BT34" i="5"/>
  <c r="BH9" i="5"/>
  <c r="AN13" i="5"/>
  <c r="BP10" i="2"/>
  <c r="BP7" i="2"/>
  <c r="BP39" i="2"/>
  <c r="AR39" i="3"/>
  <c r="AR15" i="3"/>
  <c r="BX8" i="3"/>
  <c r="AR18" i="3"/>
  <c r="AR20" i="3"/>
  <c r="AV18" i="3"/>
  <c r="BX30" i="3"/>
  <c r="BX31" i="3"/>
  <c r="BX12" i="3"/>
  <c r="BX20" i="3"/>
  <c r="AR13" i="3"/>
  <c r="BX33" i="3"/>
  <c r="BX40" i="3"/>
  <c r="BX25" i="3"/>
  <c r="AV30" i="3"/>
  <c r="BX38" i="3"/>
  <c r="AV40" i="3"/>
  <c r="AR29" i="3"/>
  <c r="BP8" i="2"/>
  <c r="BP22" i="2"/>
  <c r="BP24" i="2"/>
  <c r="AN49" i="2"/>
  <c r="BP41" i="2"/>
  <c r="BP17" i="2"/>
  <c r="BP38" i="2"/>
  <c r="BP43" i="2"/>
  <c r="BH11" i="2"/>
  <c r="BP21" i="2"/>
  <c r="BP32" i="2"/>
  <c r="AN43" i="2"/>
  <c r="BH14" i="2"/>
  <c r="BH19" i="2"/>
  <c r="CF44" i="2"/>
  <c r="CF38" i="2"/>
  <c r="AV11" i="2"/>
  <c r="AV21" i="2"/>
  <c r="AV46" i="2"/>
  <c r="BT45" i="2"/>
  <c r="BX10" i="2"/>
  <c r="AN20" i="2"/>
  <c r="AN40" i="2"/>
  <c r="BX31" i="2"/>
  <c r="BX44" i="2"/>
  <c r="BH32" i="2"/>
  <c r="AN31" i="2"/>
  <c r="BP25" i="2"/>
  <c r="BH17" i="2"/>
  <c r="BL17" i="2"/>
  <c r="AN6" i="2"/>
  <c r="BP11" i="2"/>
  <c r="BH24" i="2"/>
  <c r="BH36" i="2"/>
  <c r="BP23" i="2"/>
  <c r="BP36" i="2"/>
  <c r="AN14" i="2"/>
  <c r="AN47" i="2"/>
  <c r="AN22" i="2"/>
  <c r="BL8" i="2"/>
  <c r="BH26" i="2"/>
  <c r="BH15" i="2"/>
  <c r="BH29" i="2"/>
  <c r="AN36" i="2"/>
  <c r="BH30" i="2"/>
  <c r="BP42" i="2"/>
  <c r="CF51" i="2"/>
  <c r="BP18" i="2"/>
  <c r="AN17" i="2"/>
  <c r="AN30" i="2"/>
  <c r="BP27" i="2"/>
  <c r="AN32" i="2"/>
  <c r="BH8" i="2"/>
  <c r="BH23" i="2"/>
  <c r="BH34" i="2"/>
  <c r="BP33" i="2"/>
  <c r="AN29" i="2"/>
  <c r="AN46" i="2"/>
  <c r="BP26" i="2"/>
  <c r="BP14" i="2"/>
  <c r="BH12" i="2"/>
  <c r="BL10" i="2"/>
  <c r="BP30" i="2"/>
  <c r="AN37" i="2"/>
  <c r="BP44" i="2"/>
  <c r="BL19" i="2"/>
  <c r="BP15" i="2"/>
  <c r="AN11" i="5"/>
  <c r="AR27" i="5"/>
  <c r="AR20" i="5"/>
  <c r="AR30" i="5"/>
  <c r="AR31" i="5"/>
  <c r="AR9" i="5"/>
  <c r="AR8" i="5"/>
  <c r="AR22" i="5"/>
  <c r="AR13" i="5"/>
  <c r="AN45" i="5"/>
  <c r="BL30" i="5"/>
  <c r="CF6" i="5"/>
  <c r="CF43" i="5"/>
  <c r="AZ15" i="5"/>
  <c r="AR49" i="5"/>
  <c r="AR11" i="5"/>
  <c r="AR18" i="5"/>
  <c r="AR46" i="5"/>
  <c r="BL34" i="5"/>
  <c r="CF15" i="5"/>
  <c r="AR40" i="5"/>
  <c r="AR7" i="5"/>
  <c r="AR10" i="5"/>
  <c r="AR25" i="5"/>
  <c r="AN47" i="5"/>
  <c r="CF14" i="5"/>
  <c r="CF50" i="5"/>
  <c r="AR32" i="5"/>
  <c r="AR42" i="5"/>
  <c r="AR29" i="5"/>
  <c r="AZ14" i="3"/>
  <c r="AN30" i="5"/>
  <c r="BL15" i="5"/>
  <c r="AN19" i="5"/>
  <c r="AN9" i="5"/>
  <c r="AZ27" i="5"/>
  <c r="BL13" i="5"/>
  <c r="BX29" i="3"/>
  <c r="BL36" i="2"/>
  <c r="BL12" i="2"/>
  <c r="BX26" i="3"/>
  <c r="AN21" i="2"/>
  <c r="BL41" i="2"/>
  <c r="AN35" i="2"/>
  <c r="AN26" i="2"/>
  <c r="AN27" i="2"/>
  <c r="BX37" i="3"/>
  <c r="AR34" i="3"/>
  <c r="AV13" i="3"/>
  <c r="AZ46" i="5"/>
  <c r="CF53" i="5"/>
  <c r="CF40" i="5"/>
  <c r="AZ33" i="5"/>
  <c r="CF33" i="5"/>
  <c r="CF36" i="5"/>
  <c r="AZ37" i="5"/>
  <c r="AZ16" i="5"/>
  <c r="CF31" i="5"/>
  <c r="AZ45" i="5"/>
  <c r="AZ40" i="5"/>
  <c r="CF39" i="5"/>
  <c r="AR9" i="3"/>
  <c r="AR10" i="3"/>
  <c r="BH32" i="5"/>
  <c r="AR43" i="5"/>
  <c r="AR24" i="5"/>
  <c r="AR47" i="5"/>
  <c r="AR14" i="5"/>
  <c r="AR50" i="5"/>
  <c r="AR37" i="5"/>
  <c r="BP37" i="2"/>
  <c r="BP29" i="5"/>
  <c r="BX24" i="3"/>
  <c r="BX21" i="3"/>
  <c r="BX6" i="3"/>
  <c r="BP19" i="5"/>
  <c r="BL9" i="5"/>
  <c r="AN34" i="5"/>
  <c r="AN46" i="5"/>
  <c r="AN28" i="5"/>
  <c r="CB43" i="5"/>
  <c r="BL10" i="5"/>
  <c r="BL34" i="2"/>
  <c r="BL35" i="5"/>
  <c r="BX9" i="3"/>
  <c r="AN33" i="2"/>
  <c r="AN8" i="2"/>
  <c r="AN51" i="2"/>
  <c r="AN42" i="2"/>
  <c r="AN48" i="2"/>
  <c r="BX16" i="3"/>
  <c r="AR22" i="3"/>
  <c r="AZ8" i="5"/>
  <c r="AZ21" i="5"/>
  <c r="AZ22" i="5"/>
  <c r="CF34" i="5"/>
  <c r="AZ26" i="5"/>
  <c r="CF28" i="5"/>
  <c r="CF35" i="5"/>
  <c r="CF24" i="5"/>
  <c r="CF46" i="5"/>
  <c r="BH15" i="5"/>
  <c r="AR12" i="3"/>
  <c r="AR33" i="3"/>
  <c r="AV33" i="3"/>
  <c r="CF11" i="5"/>
  <c r="AR45" i="5"/>
  <c r="AR12" i="5"/>
  <c r="AR34" i="5"/>
  <c r="BP9" i="5"/>
  <c r="AR41" i="5"/>
  <c r="BL39" i="5"/>
  <c r="BL21" i="5"/>
  <c r="AN36" i="5"/>
  <c r="BL23" i="5"/>
  <c r="BX23" i="3"/>
  <c r="BX34" i="3"/>
  <c r="AN38" i="5"/>
  <c r="CB8" i="5"/>
  <c r="AN33" i="5"/>
  <c r="BX35" i="3"/>
  <c r="BL32" i="2"/>
  <c r="CF42" i="5"/>
  <c r="AZ43" i="5"/>
  <c r="CF19" i="5"/>
  <c r="AV23" i="3"/>
  <c r="BX32" i="3"/>
  <c r="AN43" i="5"/>
  <c r="AN29" i="5"/>
  <c r="AN12" i="5"/>
  <c r="CB7" i="5"/>
  <c r="BX15" i="3"/>
  <c r="AN26" i="5"/>
  <c r="BL28" i="5"/>
  <c r="BX28" i="3"/>
  <c r="BX19" i="3"/>
  <c r="AN9" i="2"/>
  <c r="AN41" i="2"/>
  <c r="AN19" i="2"/>
  <c r="AN10" i="2"/>
  <c r="AN52" i="2"/>
  <c r="AN11" i="2"/>
  <c r="BX13" i="3"/>
  <c r="AR21" i="3"/>
  <c r="AZ9" i="5"/>
  <c r="CF32" i="5"/>
  <c r="AZ30" i="5"/>
  <c r="CF45" i="5"/>
  <c r="CF18" i="5"/>
  <c r="CF10" i="5"/>
  <c r="AZ23" i="5"/>
  <c r="AR32" i="3"/>
  <c r="AR30" i="3"/>
  <c r="AR6" i="3"/>
  <c r="CF49" i="5"/>
  <c r="BP34" i="2"/>
  <c r="BL27" i="5"/>
  <c r="AN6" i="5"/>
  <c r="BL41" i="5"/>
  <c r="BX10" i="3"/>
  <c r="BX17" i="3"/>
  <c r="BP24" i="5"/>
  <c r="AN48" i="5"/>
  <c r="AN24" i="5"/>
  <c r="BL22" i="5"/>
  <c r="BL35" i="2"/>
  <c r="CB47" i="5"/>
  <c r="BX14" i="3"/>
  <c r="BX39" i="3"/>
  <c r="AR37" i="3"/>
  <c r="AZ32" i="5"/>
  <c r="CF29" i="5"/>
  <c r="CF38" i="5"/>
  <c r="AZ20" i="5"/>
  <c r="AR16" i="3"/>
  <c r="AR27" i="3"/>
  <c r="CF23" i="5"/>
  <c r="AZ24" i="5"/>
  <c r="BL24" i="5"/>
  <c r="BX7" i="3"/>
  <c r="AN31" i="5"/>
  <c r="AN25" i="5"/>
  <c r="AN8" i="5"/>
  <c r="BX27" i="3"/>
  <c r="AN42" i="5"/>
  <c r="BL42" i="2"/>
  <c r="AN13" i="2"/>
  <c r="AN45" i="2"/>
  <c r="AN24" i="2"/>
  <c r="AN15" i="2"/>
  <c r="AN16" i="2"/>
  <c r="BX18" i="3"/>
  <c r="AR36" i="3"/>
  <c r="AZ36" i="5"/>
  <c r="CF37" i="5"/>
  <c r="AZ31" i="5"/>
  <c r="CF21" i="5"/>
  <c r="CF20" i="5"/>
  <c r="AZ38" i="5"/>
  <c r="AZ18" i="5"/>
  <c r="CF51" i="5"/>
  <c r="AR40" i="3"/>
  <c r="AR31" i="3"/>
  <c r="CF15" i="2"/>
  <c r="CF10" i="2"/>
  <c r="BX16" i="2"/>
  <c r="AV31" i="2"/>
  <c r="CF46" i="2"/>
  <c r="CF11" i="2"/>
  <c r="BP6" i="5"/>
  <c r="CF52" i="2"/>
  <c r="BX43" i="2"/>
  <c r="CF36" i="2"/>
  <c r="CF23" i="2"/>
  <c r="CF24" i="2"/>
  <c r="CF50" i="2"/>
  <c r="CF45" i="2"/>
  <c r="CF18" i="2"/>
  <c r="CF26" i="2"/>
  <c r="CF34" i="2"/>
  <c r="BT25" i="2"/>
  <c r="BX35" i="2"/>
  <c r="AV48" i="2"/>
  <c r="CF21" i="2"/>
  <c r="CF54" i="2"/>
  <c r="BP16" i="5"/>
  <c r="CF27" i="2"/>
  <c r="AZ34" i="5"/>
  <c r="CF16" i="5"/>
  <c r="AZ25" i="3"/>
  <c r="AZ28" i="2"/>
  <c r="BX18" i="2"/>
  <c r="BX29" i="2"/>
  <c r="BX15" i="2"/>
  <c r="AV51" i="2"/>
  <c r="AV45" i="2"/>
  <c r="AR19" i="2"/>
  <c r="BD40" i="2"/>
  <c r="AZ43" i="2"/>
  <c r="AZ13" i="2"/>
  <c r="BX45" i="2"/>
  <c r="BX40" i="2"/>
  <c r="BX13" i="2"/>
  <c r="AV28" i="2"/>
  <c r="BT6" i="2"/>
  <c r="AV22" i="2"/>
  <c r="BD13" i="2"/>
  <c r="BT13" i="3"/>
  <c r="CB21" i="3"/>
  <c r="AR27" i="2"/>
  <c r="AR12" i="2"/>
  <c r="AR29" i="2"/>
  <c r="AZ22" i="2"/>
  <c r="AR17" i="2"/>
  <c r="AZ20" i="2"/>
  <c r="AR26" i="2"/>
  <c r="BD34" i="2"/>
  <c r="AZ47" i="2"/>
  <c r="AR20" i="2"/>
  <c r="AZ24" i="2"/>
  <c r="BD12" i="2"/>
  <c r="AZ36" i="2"/>
  <c r="AZ6" i="2"/>
  <c r="AZ19" i="2"/>
  <c r="CF39" i="2"/>
  <c r="CF42" i="2"/>
  <c r="CF53" i="2"/>
  <c r="BP6" i="2"/>
  <c r="BP29" i="2"/>
  <c r="CF31" i="2"/>
  <c r="CF7" i="2"/>
  <c r="BD9" i="2"/>
  <c r="BD15" i="2"/>
  <c r="AZ46" i="2"/>
  <c r="AZ44" i="2"/>
  <c r="BD11" i="2"/>
  <c r="AZ9" i="2"/>
  <c r="AR33" i="2"/>
  <c r="BD41" i="2"/>
  <c r="AZ21" i="2"/>
  <c r="AR25" i="2"/>
  <c r="CB47" i="2"/>
  <c r="BP31" i="5"/>
  <c r="BP12" i="5"/>
  <c r="BP7" i="5"/>
  <c r="BP21" i="5"/>
  <c r="BX13" i="5"/>
  <c r="BP35" i="5"/>
  <c r="BP17" i="5"/>
  <c r="BP15" i="5"/>
  <c r="BP36" i="5"/>
  <c r="BP38" i="5"/>
  <c r="CB15" i="3"/>
  <c r="CB35" i="3"/>
  <c r="BT16" i="3"/>
  <c r="BH24" i="3"/>
  <c r="CB32" i="3"/>
  <c r="AN17" i="3"/>
  <c r="CB40" i="3"/>
  <c r="CB17" i="3"/>
  <c r="CF37" i="2"/>
  <c r="CF30" i="2"/>
  <c r="CF32" i="2"/>
  <c r="CF8" i="2"/>
  <c r="CF28" i="2"/>
  <c r="BH25" i="2"/>
  <c r="CF22" i="2"/>
  <c r="CF25" i="2"/>
  <c r="CF43" i="2"/>
  <c r="BD38" i="2"/>
  <c r="AZ30" i="2"/>
  <c r="BT34" i="3"/>
  <c r="AZ10" i="2"/>
  <c r="AR18" i="2"/>
  <c r="AR41" i="2"/>
  <c r="AR43" i="2"/>
  <c r="AZ14" i="2"/>
  <c r="AZ27" i="2"/>
  <c r="AR23" i="2"/>
  <c r="AR15" i="2"/>
  <c r="AR13" i="2"/>
  <c r="CF47" i="2"/>
  <c r="AZ48" i="2"/>
  <c r="AZ26" i="2"/>
  <c r="AR11" i="2"/>
  <c r="AR16" i="2"/>
  <c r="AZ45" i="2"/>
  <c r="AR52" i="2"/>
  <c r="AR9" i="2"/>
  <c r="AR40" i="2"/>
  <c r="AZ25" i="2"/>
  <c r="AR35" i="2"/>
  <c r="AZ32" i="2"/>
  <c r="AR10" i="2"/>
  <c r="AR37" i="2"/>
  <c r="AZ8" i="2"/>
  <c r="AR6" i="2"/>
  <c r="BT36" i="3"/>
  <c r="AR31" i="2"/>
  <c r="AZ41" i="2"/>
  <c r="AR30" i="2"/>
  <c r="AZ42" i="2"/>
  <c r="AZ17" i="2"/>
  <c r="AR44" i="2"/>
  <c r="AZ40" i="2"/>
  <c r="AR39" i="2"/>
  <c r="BL30" i="3"/>
  <c r="AZ12" i="2"/>
  <c r="AR51" i="2"/>
  <c r="AZ33" i="2"/>
  <c r="AR8" i="2"/>
  <c r="AR21" i="2"/>
  <c r="AZ31" i="2"/>
  <c r="AR36" i="2"/>
  <c r="AZ29" i="2"/>
  <c r="AZ23" i="2"/>
  <c r="AR48" i="2"/>
  <c r="AZ35" i="2"/>
  <c r="AZ34" i="2"/>
  <c r="AR32" i="2"/>
  <c r="AZ7" i="2"/>
  <c r="AR45" i="2"/>
  <c r="BX22" i="2"/>
  <c r="AZ37" i="2"/>
  <c r="AR22" i="2"/>
  <c r="AR14" i="2"/>
  <c r="AR23" i="5"/>
  <c r="AZ28" i="5"/>
  <c r="AR21" i="5"/>
  <c r="AR33" i="5"/>
  <c r="AR15" i="5"/>
  <c r="AR48" i="5"/>
  <c r="BD20" i="5"/>
  <c r="CF17" i="5"/>
  <c r="CF13" i="5"/>
  <c r="AZ7" i="5"/>
  <c r="BD32" i="5"/>
  <c r="BT7" i="5"/>
  <c r="BX6" i="5"/>
  <c r="CF22" i="5"/>
  <c r="AZ17" i="5"/>
  <c r="CF52" i="5"/>
  <c r="BH17" i="5"/>
  <c r="BD17" i="5"/>
  <c r="BD31" i="5"/>
  <c r="BX12" i="5"/>
  <c r="BX38" i="5"/>
  <c r="BX43" i="5"/>
  <c r="BP33" i="5"/>
  <c r="BP39" i="5"/>
  <c r="BP8" i="5"/>
  <c r="BP18" i="5"/>
  <c r="BP25" i="5"/>
  <c r="BX14" i="5"/>
  <c r="BX10" i="5"/>
  <c r="BX42" i="5"/>
  <c r="BP28" i="5"/>
  <c r="BP30" i="5"/>
  <c r="BP41" i="5"/>
  <c r="BP10" i="5"/>
  <c r="BP23" i="5"/>
  <c r="CB19" i="3"/>
  <c r="CB33" i="3"/>
  <c r="BT37" i="3"/>
  <c r="BT12" i="3"/>
  <c r="CB8" i="3"/>
  <c r="CB22" i="3"/>
  <c r="BT24" i="3"/>
  <c r="CB10" i="3"/>
  <c r="AN26" i="3"/>
  <c r="AZ24" i="3"/>
  <c r="AZ23" i="3"/>
  <c r="BH18" i="3"/>
  <c r="CB7" i="3"/>
  <c r="BT26" i="3"/>
  <c r="BT10" i="3"/>
  <c r="BT14" i="3"/>
  <c r="BT27" i="3"/>
  <c r="CB26" i="3"/>
  <c r="CB18" i="3"/>
  <c r="BT21" i="3"/>
  <c r="CB23" i="3"/>
  <c r="AN20" i="3"/>
  <c r="CB34" i="3"/>
  <c r="BT20" i="3"/>
  <c r="BT19" i="3"/>
  <c r="BL24" i="3"/>
  <c r="AN11" i="3"/>
  <c r="AN14" i="3"/>
  <c r="AZ12" i="3"/>
  <c r="AZ28" i="3"/>
  <c r="AZ19" i="3"/>
  <c r="BH27" i="3"/>
  <c r="CB6" i="3"/>
  <c r="CB31" i="3"/>
  <c r="BH28" i="3"/>
  <c r="BH32" i="3"/>
  <c r="BH22" i="3"/>
  <c r="BT22" i="3"/>
  <c r="CB13" i="3"/>
  <c r="CB39" i="3"/>
  <c r="BT23" i="3"/>
  <c r="CB27" i="3"/>
  <c r="CB20" i="2"/>
  <c r="CB17" i="2"/>
  <c r="BT38" i="2"/>
  <c r="BT23" i="2"/>
  <c r="BX27" i="2"/>
  <c r="CB8" i="2"/>
  <c r="BT30" i="2"/>
  <c r="AV15" i="2"/>
  <c r="AV12" i="2"/>
  <c r="AV52" i="2"/>
  <c r="AV49" i="2"/>
  <c r="AV30" i="2"/>
  <c r="BH18" i="2"/>
  <c r="BH13" i="2"/>
  <c r="BH10" i="2"/>
  <c r="BT31" i="2"/>
  <c r="BX26" i="2"/>
  <c r="BT28" i="2"/>
  <c r="BX28" i="2"/>
  <c r="CB29" i="2"/>
  <c r="BX33" i="2"/>
  <c r="CB43" i="2"/>
  <c r="BX24" i="2"/>
  <c r="AV16" i="2"/>
  <c r="AV33" i="2"/>
  <c r="AV34" i="2"/>
  <c r="CB15" i="2"/>
  <c r="BH37" i="2"/>
  <c r="BH20" i="2"/>
  <c r="BX8" i="2"/>
  <c r="BX47" i="2"/>
  <c r="BX6" i="2"/>
  <c r="BX7" i="2"/>
  <c r="AV35" i="2"/>
  <c r="AV32" i="2"/>
  <c r="AV29" i="2"/>
  <c r="AV50" i="2"/>
  <c r="BT27" i="2"/>
  <c r="BX39" i="2"/>
  <c r="BX17" i="2"/>
  <c r="BH6" i="2"/>
  <c r="BH7" i="2"/>
  <c r="BX20" i="2"/>
  <c r="BT11" i="2"/>
  <c r="BX11" i="2"/>
  <c r="BX14" i="2"/>
  <c r="AV19" i="2"/>
  <c r="AV43" i="2"/>
  <c r="AV36" i="2"/>
  <c r="AV13" i="2"/>
  <c r="AV6" i="2"/>
  <c r="AV14" i="2"/>
  <c r="BH9" i="2"/>
  <c r="BH21" i="2"/>
  <c r="BH39" i="2"/>
  <c r="BH16" i="2"/>
  <c r="BH35" i="2"/>
  <c r="BX32" i="2"/>
  <c r="CB16" i="2"/>
  <c r="CB30" i="2"/>
  <c r="BX34" i="2"/>
  <c r="BX12" i="2"/>
  <c r="BX46" i="2"/>
  <c r="CB48" i="2"/>
  <c r="BX48" i="2"/>
  <c r="BX36" i="2"/>
  <c r="CB36" i="2"/>
  <c r="BX9" i="2"/>
  <c r="BX19" i="2"/>
  <c r="BX37" i="2"/>
  <c r="BX23" i="2"/>
  <c r="BP35" i="2"/>
  <c r="BP40" i="2"/>
  <c r="BL13" i="2"/>
  <c r="AN38" i="2"/>
  <c r="BP19" i="2"/>
  <c r="BP9" i="2"/>
  <c r="AV27" i="2"/>
  <c r="AV47" i="2"/>
  <c r="AV20" i="2"/>
  <c r="AV44" i="2"/>
  <c r="AV17" i="2"/>
  <c r="AV37" i="2"/>
  <c r="CF14" i="2"/>
  <c r="CF33" i="2"/>
  <c r="AV18" i="2"/>
  <c r="AV38" i="2"/>
  <c r="CF20" i="2"/>
  <c r="CF48" i="2"/>
  <c r="BP28" i="2"/>
  <c r="CF6" i="2"/>
  <c r="BX25" i="2"/>
  <c r="CF40" i="2"/>
  <c r="BX41" i="2"/>
  <c r="CF17" i="2"/>
  <c r="BH33" i="2"/>
  <c r="BH27" i="2"/>
  <c r="BH31" i="2"/>
  <c r="AN39" i="2"/>
  <c r="BX30" i="2"/>
  <c r="AZ11" i="2"/>
  <c r="AJ34" i="2"/>
  <c r="AJ14" i="2"/>
  <c r="AJ43" i="5"/>
  <c r="AJ32" i="5"/>
  <c r="AJ21" i="5"/>
  <c r="AJ11" i="5"/>
  <c r="AN23" i="2"/>
  <c r="AJ50" i="2"/>
  <c r="AJ30" i="2"/>
  <c r="AJ10" i="2"/>
  <c r="AJ6" i="5"/>
  <c r="AJ39" i="5"/>
  <c r="AJ28" i="5"/>
  <c r="AJ17" i="5"/>
  <c r="AJ7" i="5"/>
  <c r="AN50" i="2"/>
  <c r="AN18" i="2"/>
  <c r="AJ46" i="2"/>
  <c r="AJ26" i="2"/>
  <c r="AJ49" i="5"/>
  <c r="AJ37" i="5"/>
  <c r="AJ27" i="5"/>
  <c r="AJ16" i="5"/>
  <c r="AN44" i="2"/>
  <c r="AN7" i="2"/>
  <c r="AJ42" i="2"/>
  <c r="AJ18" i="2"/>
  <c r="AJ45" i="5"/>
  <c r="AJ33" i="5"/>
  <c r="AJ23" i="5"/>
  <c r="AJ12" i="5"/>
  <c r="CB40" i="5"/>
  <c r="CB9" i="5"/>
  <c r="CB12" i="5"/>
  <c r="BT11" i="5"/>
  <c r="BT9" i="5"/>
  <c r="AV8" i="5"/>
  <c r="AV51" i="5"/>
  <c r="AV21" i="5"/>
  <c r="BT21" i="5"/>
  <c r="BT35" i="5"/>
  <c r="AV6" i="5"/>
  <c r="AV30" i="5"/>
  <c r="BT42" i="5"/>
  <c r="AV9" i="5"/>
  <c r="BT15" i="5"/>
  <c r="BT46" i="5"/>
  <c r="BT24" i="5"/>
  <c r="AV38" i="5"/>
  <c r="BT30" i="5"/>
  <c r="AV11" i="5"/>
  <c r="AV46" i="5"/>
  <c r="AV15" i="5"/>
  <c r="BT22" i="5"/>
  <c r="AV14" i="5"/>
  <c r="AV10" i="5"/>
  <c r="BT29" i="5"/>
  <c r="BT19" i="5"/>
  <c r="AV50" i="5"/>
  <c r="AJ46" i="5"/>
  <c r="AJ40" i="5"/>
  <c r="AJ35" i="5"/>
  <c r="AJ29" i="5"/>
  <c r="AJ24" i="5"/>
  <c r="AJ19" i="5"/>
  <c r="AJ13" i="5"/>
  <c r="AJ8" i="5"/>
  <c r="CB29" i="5"/>
  <c r="CB42" i="5"/>
  <c r="CB15" i="5"/>
  <c r="CB36" i="5"/>
  <c r="CB46" i="5"/>
  <c r="CB30" i="5"/>
  <c r="BT32" i="5"/>
  <c r="AV36" i="5"/>
  <c r="BT14" i="5"/>
  <c r="AV35" i="5"/>
  <c r="AV13" i="5"/>
  <c r="BT39" i="5"/>
  <c r="BT8" i="5"/>
  <c r="AV45" i="5"/>
  <c r="AV23" i="5"/>
  <c r="AV41" i="5"/>
  <c r="BT12" i="5"/>
  <c r="BT27" i="5"/>
  <c r="BT25" i="5"/>
  <c r="AV32" i="5"/>
  <c r="AV20" i="5"/>
  <c r="AV43" i="5"/>
  <c r="AV17" i="5"/>
  <c r="CB34" i="5"/>
  <c r="AV28" i="5"/>
  <c r="BT33" i="5"/>
  <c r="BT45" i="5"/>
  <c r="BT43" i="5"/>
  <c r="CB39" i="5"/>
  <c r="AF25" i="5"/>
  <c r="AF49" i="5"/>
  <c r="AF10" i="5"/>
  <c r="AF14" i="5"/>
  <c r="AF18" i="5"/>
  <c r="AF22" i="5"/>
  <c r="AF26" i="5"/>
  <c r="AF30" i="5"/>
  <c r="AF34" i="5"/>
  <c r="AF38" i="5"/>
  <c r="AF42" i="5"/>
  <c r="AF47" i="5"/>
  <c r="AF7" i="5"/>
  <c r="AF11" i="5"/>
  <c r="AF15" i="5"/>
  <c r="AF19" i="5"/>
  <c r="AF23" i="5"/>
  <c r="AF27" i="5"/>
  <c r="AF31" i="5"/>
  <c r="AF35" i="5"/>
  <c r="AF39" i="5"/>
  <c r="AF43" i="5"/>
  <c r="AF48" i="5"/>
  <c r="AF8" i="5"/>
  <c r="AF12" i="5"/>
  <c r="AF16" i="5"/>
  <c r="AF20" i="5"/>
  <c r="AF24" i="5"/>
  <c r="AF28" i="5"/>
  <c r="AF32" i="5"/>
  <c r="AF36" i="5"/>
  <c r="AF40" i="5"/>
  <c r="AF45" i="5"/>
  <c r="AF9" i="5"/>
  <c r="AF13" i="5"/>
  <c r="AF17" i="5"/>
  <c r="AF21" i="5"/>
  <c r="AF29" i="5"/>
  <c r="AF33" i="5"/>
  <c r="AF37" i="5"/>
  <c r="AF41" i="5"/>
  <c r="AF46" i="5"/>
  <c r="CB31" i="5"/>
  <c r="CB26" i="5"/>
  <c r="CB25" i="5"/>
  <c r="CB20" i="5"/>
  <c r="CB21" i="5"/>
  <c r="CB28" i="5"/>
  <c r="BT23" i="5"/>
  <c r="AV18" i="5"/>
  <c r="AV22" i="5"/>
  <c r="BT18" i="5"/>
  <c r="AV52" i="5"/>
  <c r="AV24" i="5"/>
  <c r="AV26" i="5"/>
  <c r="BT38" i="5"/>
  <c r="AV39" i="5"/>
  <c r="BT36" i="5"/>
  <c r="BT31" i="5"/>
  <c r="BT16" i="5"/>
  <c r="AV29" i="5"/>
  <c r="AV48" i="5"/>
  <c r="BT26" i="5"/>
  <c r="BT37" i="5"/>
  <c r="AJ48" i="5"/>
  <c r="AJ41" i="5"/>
  <c r="AJ36" i="5"/>
  <c r="AJ31" i="5"/>
  <c r="AJ25" i="5"/>
  <c r="AJ20" i="5"/>
  <c r="AJ15" i="5"/>
  <c r="CF32" i="3"/>
  <c r="CF26" i="3"/>
  <c r="CF40" i="3"/>
  <c r="CF28" i="3"/>
  <c r="CF15" i="3"/>
  <c r="CF18" i="3"/>
  <c r="CF31" i="3"/>
  <c r="CF45" i="3"/>
  <c r="CF38" i="3"/>
  <c r="CF20" i="3"/>
  <c r="CF41" i="3"/>
  <c r="CF9" i="3"/>
  <c r="CF25" i="3"/>
  <c r="CF29" i="3"/>
  <c r="CF34" i="3"/>
  <c r="CF44" i="3"/>
  <c r="CF17" i="3"/>
  <c r="CF19" i="3"/>
  <c r="CF16" i="3"/>
  <c r="CF27" i="3"/>
  <c r="AV21" i="3"/>
  <c r="AV32" i="3"/>
  <c r="AV34" i="3"/>
  <c r="AR24" i="3"/>
  <c r="AV26" i="3"/>
  <c r="AR25" i="3"/>
  <c r="AV19" i="3"/>
  <c r="AR14" i="3"/>
  <c r="AR7" i="3"/>
  <c r="AV24" i="3"/>
  <c r="AV9" i="3"/>
  <c r="AR35" i="3"/>
  <c r="BH30" i="3"/>
  <c r="BH15" i="3"/>
  <c r="BH8" i="3"/>
  <c r="CB37" i="3"/>
  <c r="BH6" i="3"/>
  <c r="BH33" i="3"/>
  <c r="BH19" i="3"/>
  <c r="BH12" i="3"/>
  <c r="BT7" i="3"/>
  <c r="BH29" i="3"/>
  <c r="CB16" i="3"/>
  <c r="CB29" i="3"/>
  <c r="BT17" i="3"/>
  <c r="CB20" i="3"/>
  <c r="BH23" i="3"/>
  <c r="BT29" i="3"/>
  <c r="BT18" i="3"/>
  <c r="CB24" i="3"/>
  <c r="CB41" i="3"/>
  <c r="CF30" i="3"/>
  <c r="BH7" i="3"/>
  <c r="AV10" i="3"/>
  <c r="CF13" i="3"/>
  <c r="CF21" i="3"/>
  <c r="CF35" i="3"/>
  <c r="CF10" i="3"/>
  <c r="CF11" i="3"/>
  <c r="CF46" i="3"/>
  <c r="CF6" i="3"/>
  <c r="CF36" i="3"/>
  <c r="CF14" i="3"/>
  <c r="AV12" i="3"/>
  <c r="AV8" i="3"/>
  <c r="AV31" i="3"/>
  <c r="AV38" i="3"/>
  <c r="AV36" i="3"/>
  <c r="AV27" i="3"/>
  <c r="AV35" i="3"/>
  <c r="AV29" i="3"/>
  <c r="AV6" i="3"/>
  <c r="AV20" i="3"/>
  <c r="BH10" i="3"/>
  <c r="BH26" i="3"/>
  <c r="BH11" i="3"/>
  <c r="BH9" i="3"/>
  <c r="BH25" i="3"/>
  <c r="CF7" i="3"/>
  <c r="CF39" i="3"/>
  <c r="CF22" i="3"/>
  <c r="AV25" i="3"/>
  <c r="AV15" i="3"/>
  <c r="AV22" i="3"/>
  <c r="AV17" i="3"/>
  <c r="AV11" i="3"/>
  <c r="AV14" i="3"/>
  <c r="AV7" i="3"/>
  <c r="AV39" i="3"/>
  <c r="AV37" i="3"/>
  <c r="AV16" i="3"/>
  <c r="BH21" i="3"/>
  <c r="BH13" i="3"/>
  <c r="BH17" i="3"/>
  <c r="BH31" i="3"/>
  <c r="BH20" i="3"/>
  <c r="BH14" i="3"/>
  <c r="BH34" i="3"/>
  <c r="BT9" i="3"/>
  <c r="BT26" i="2"/>
  <c r="BL25" i="2"/>
  <c r="BL15" i="2"/>
  <c r="BL33" i="2"/>
  <c r="BT46" i="2"/>
  <c r="BT16" i="2"/>
  <c r="BT10" i="2"/>
  <c r="BT9" i="2"/>
  <c r="BT19" i="2"/>
  <c r="BT33" i="2"/>
  <c r="BT41" i="2"/>
  <c r="BT15" i="2"/>
  <c r="BT13" i="2"/>
  <c r="BL31" i="2"/>
  <c r="BL28" i="2"/>
  <c r="BL29" i="2"/>
  <c r="BL21" i="2"/>
  <c r="BL24" i="2"/>
  <c r="BL11" i="2"/>
  <c r="BP13" i="2"/>
  <c r="BL20" i="2"/>
  <c r="AV23" i="2"/>
  <c r="AV39" i="2"/>
  <c r="AV8" i="2"/>
  <c r="AV24" i="2"/>
  <c r="AV40" i="2"/>
  <c r="AV9" i="2"/>
  <c r="AV25" i="2"/>
  <c r="AV41" i="2"/>
  <c r="BX42" i="2"/>
  <c r="BX21" i="2"/>
  <c r="CF41" i="2"/>
  <c r="CF16" i="2"/>
  <c r="AV10" i="2"/>
  <c r="AV26" i="2"/>
  <c r="AV42" i="2"/>
  <c r="BT47" i="2"/>
  <c r="CF29" i="2"/>
  <c r="CF19" i="2"/>
  <c r="CF13" i="2"/>
  <c r="CF49" i="2"/>
  <c r="BL22" i="2"/>
  <c r="CF9" i="2"/>
  <c r="CF35" i="2"/>
  <c r="BH38" i="2"/>
  <c r="BH22" i="2"/>
  <c r="BP16" i="2"/>
  <c r="AN28" i="2"/>
  <c r="AJ38" i="2"/>
  <c r="AJ22" i="2"/>
  <c r="BT18" i="2"/>
  <c r="BT21" i="2"/>
  <c r="BT34" i="2"/>
  <c r="BT29" i="2"/>
  <c r="BT17" i="2"/>
  <c r="BT7" i="2"/>
  <c r="BT36" i="2"/>
  <c r="BL37" i="2"/>
  <c r="BL26" i="2"/>
  <c r="BL39" i="2"/>
  <c r="BL40" i="2"/>
  <c r="BT43" i="2"/>
  <c r="BT8" i="2"/>
  <c r="BT37" i="2"/>
  <c r="BT44" i="2"/>
  <c r="BT14" i="2"/>
  <c r="BT20" i="2"/>
  <c r="BT24" i="2"/>
  <c r="BT22" i="2"/>
  <c r="BT12" i="2"/>
  <c r="BL9" i="2"/>
  <c r="BL7" i="2"/>
  <c r="BL23" i="2"/>
  <c r="BL6" i="2"/>
  <c r="BL38" i="2"/>
  <c r="BL18" i="2"/>
  <c r="BL30" i="2"/>
  <c r="BT39" i="2"/>
  <c r="BL16" i="2"/>
  <c r="BL14" i="2"/>
  <c r="AF6" i="5"/>
  <c r="BL7" i="3"/>
  <c r="AN22" i="3"/>
  <c r="BD31" i="3"/>
  <c r="AN19" i="3"/>
  <c r="AN25" i="3"/>
  <c r="AN28" i="3"/>
  <c r="BP20" i="3"/>
  <c r="BP24" i="3"/>
  <c r="BP14" i="3"/>
  <c r="BP33" i="3"/>
  <c r="BP36" i="3"/>
  <c r="BD6" i="3"/>
  <c r="BD24" i="3"/>
  <c r="BP19" i="3"/>
  <c r="BP17" i="3"/>
  <c r="BD9" i="3"/>
  <c r="BD13" i="3"/>
  <c r="BP11" i="3"/>
  <c r="BL17" i="3"/>
  <c r="BD27" i="3"/>
  <c r="AN35" i="3"/>
  <c r="AN6" i="3"/>
  <c r="AN9" i="3"/>
  <c r="AN12" i="3"/>
  <c r="BD20" i="3"/>
  <c r="BP16" i="3"/>
  <c r="BP27" i="3"/>
  <c r="BP7" i="3"/>
  <c r="BD17" i="3"/>
  <c r="BP29" i="3"/>
  <c r="BD15" i="3"/>
  <c r="BP34" i="3"/>
  <c r="BD23" i="3"/>
  <c r="BD19" i="3"/>
  <c r="BP35" i="3"/>
  <c r="BD25" i="3"/>
  <c r="BP15" i="3"/>
  <c r="BD8" i="3"/>
  <c r="BP8" i="3"/>
  <c r="BL6" i="3"/>
  <c r="BL26" i="3"/>
  <c r="BL28" i="3"/>
  <c r="AJ38" i="3"/>
  <c r="BD28" i="3"/>
  <c r="AN27" i="3"/>
  <c r="AN33" i="3"/>
  <c r="AN36" i="3"/>
  <c r="BP31" i="3"/>
  <c r="BD18" i="3"/>
  <c r="BD22" i="3"/>
  <c r="BP21" i="3"/>
  <c r="BP23" i="3"/>
  <c r="BD12" i="3"/>
  <c r="BD16" i="3"/>
  <c r="BD32" i="3"/>
  <c r="BP13" i="3"/>
  <c r="BP25" i="3"/>
  <c r="BP18" i="3"/>
  <c r="BD7" i="3"/>
  <c r="BP32" i="3"/>
  <c r="BP12" i="3"/>
  <c r="AN30" i="3"/>
  <c r="BL25" i="3"/>
  <c r="BD20" i="2"/>
  <c r="BD21" i="2"/>
  <c r="BD14" i="2"/>
  <c r="BD7" i="2"/>
  <c r="CB10" i="2"/>
  <c r="BD27" i="2"/>
  <c r="CB27" i="2"/>
  <c r="CB21" i="2"/>
  <c r="CB39" i="2"/>
  <c r="CB18" i="2"/>
  <c r="CB46" i="2"/>
  <c r="CB41" i="2"/>
  <c r="BT32" i="2"/>
  <c r="AZ16" i="2"/>
  <c r="BT42" i="2"/>
  <c r="CB45" i="2"/>
  <c r="AR28" i="2"/>
  <c r="AR47" i="2"/>
  <c r="AZ39" i="2"/>
  <c r="AZ38" i="2"/>
  <c r="CB23" i="2"/>
  <c r="CB22" i="2"/>
  <c r="AR50" i="2"/>
  <c r="AR7" i="2"/>
  <c r="BD32" i="2"/>
  <c r="BD22" i="2"/>
  <c r="BD39" i="2"/>
  <c r="AR49" i="2"/>
  <c r="AR42" i="2"/>
  <c r="AZ15" i="2"/>
  <c r="BD17" i="2"/>
  <c r="BD33" i="2"/>
  <c r="BD19" i="2"/>
  <c r="AR38" i="2"/>
  <c r="CB9" i="2"/>
  <c r="AR34" i="2"/>
  <c r="BD6" i="2"/>
  <c r="AR46" i="2"/>
  <c r="CB25" i="2"/>
  <c r="BT40" i="2"/>
  <c r="BD18" i="2"/>
  <c r="CB49" i="2"/>
  <c r="BD37" i="2"/>
  <c r="AN34" i="2"/>
  <c r="AJ51" i="2"/>
  <c r="AJ47" i="2"/>
  <c r="AJ43" i="2"/>
  <c r="AJ39" i="2"/>
  <c r="AJ35" i="2"/>
  <c r="AJ31" i="2"/>
  <c r="AJ27" i="2"/>
  <c r="AJ23" i="2"/>
  <c r="AJ19" i="2"/>
  <c r="AJ15" i="2"/>
  <c r="AJ11" i="2"/>
  <c r="CB40" i="2"/>
  <c r="BD36" i="2"/>
  <c r="BD24" i="2"/>
  <c r="CB35" i="2"/>
  <c r="CB6" i="2"/>
  <c r="CB38" i="2"/>
  <c r="CB13" i="2"/>
  <c r="CB26" i="2"/>
  <c r="CB12" i="2"/>
  <c r="CB11" i="2"/>
  <c r="CB14" i="2"/>
  <c r="CB37" i="2"/>
  <c r="BD23" i="2"/>
  <c r="BD29" i="2"/>
  <c r="BD28" i="2"/>
  <c r="BD26" i="2"/>
  <c r="BD42" i="2"/>
  <c r="BD25" i="2"/>
  <c r="CB50" i="2"/>
  <c r="BD16" i="2"/>
  <c r="CB19" i="2"/>
  <c r="AJ49" i="2"/>
  <c r="AJ45" i="2"/>
  <c r="AJ41" i="2"/>
  <c r="AJ37" i="2"/>
  <c r="AJ33" i="2"/>
  <c r="AJ29" i="2"/>
  <c r="AJ25" i="2"/>
  <c r="AJ21" i="2"/>
  <c r="AJ17" i="2"/>
  <c r="AJ13" i="2"/>
  <c r="AJ9" i="2"/>
  <c r="CB42" i="2"/>
  <c r="CB24" i="2"/>
  <c r="CB44" i="2"/>
  <c r="CB32" i="2"/>
  <c r="CB34" i="2"/>
  <c r="CB7" i="2"/>
  <c r="CB28" i="2"/>
  <c r="CB31" i="2"/>
  <c r="BD8" i="2"/>
  <c r="BD30" i="2"/>
  <c r="BD43" i="2"/>
  <c r="BD35" i="2"/>
  <c r="BD31" i="2"/>
  <c r="AJ6" i="2"/>
  <c r="AJ48" i="2"/>
  <c r="AJ44" i="2"/>
  <c r="AJ40" i="2"/>
  <c r="AJ36" i="2"/>
  <c r="AJ32" i="2"/>
  <c r="AJ28" i="2"/>
  <c r="AJ24" i="2"/>
  <c r="AJ20" i="2"/>
  <c r="AJ16" i="2"/>
  <c r="AJ12" i="2"/>
  <c r="AJ8" i="2"/>
  <c r="AZ21" i="3"/>
  <c r="AZ33" i="3"/>
  <c r="AZ30" i="3"/>
  <c r="AZ36" i="3"/>
  <c r="AZ20" i="3"/>
  <c r="AZ22" i="3"/>
  <c r="AZ27" i="3"/>
  <c r="AZ17" i="3"/>
  <c r="AZ15" i="3"/>
  <c r="AZ10" i="3"/>
  <c r="AZ32" i="3"/>
  <c r="AZ26" i="3"/>
  <c r="AZ29" i="3"/>
  <c r="AZ39" i="3"/>
  <c r="AZ9" i="3"/>
  <c r="AZ7" i="3"/>
  <c r="AZ16" i="3"/>
  <c r="AZ18" i="3"/>
  <c r="AZ6" i="3"/>
  <c r="AZ13" i="3"/>
  <c r="AZ34" i="3"/>
  <c r="AZ37" i="3"/>
  <c r="AZ38" i="3"/>
  <c r="AZ31" i="3"/>
  <c r="AZ35" i="3"/>
  <c r="AN39" i="3"/>
  <c r="AN23" i="3"/>
  <c r="AN7" i="3"/>
  <c r="AN29" i="3"/>
  <c r="AN13" i="3"/>
  <c r="AN32" i="3"/>
  <c r="AN16" i="3"/>
  <c r="AN38" i="3"/>
  <c r="AN10" i="3"/>
  <c r="AN31" i="3"/>
  <c r="AN15" i="3"/>
  <c r="AN37" i="3"/>
  <c r="AN21" i="3"/>
  <c r="AN40" i="3"/>
  <c r="AN24" i="3"/>
  <c r="AN8" i="3"/>
  <c r="AN34" i="3"/>
  <c r="AJ18" i="3"/>
  <c r="AJ22" i="3"/>
  <c r="AJ26" i="3"/>
  <c r="AJ10" i="3"/>
  <c r="AJ30" i="3"/>
  <c r="AJ14" i="3"/>
  <c r="AR8" i="3"/>
  <c r="AR28" i="3"/>
  <c r="AR17" i="3"/>
  <c r="AR41" i="3"/>
  <c r="AR38" i="3"/>
  <c r="AR23" i="3"/>
  <c r="AR42" i="3"/>
  <c r="AR11" i="3"/>
  <c r="CB28" i="3"/>
  <c r="CB30" i="3"/>
  <c r="BL8" i="3"/>
  <c r="BT32" i="3"/>
  <c r="BT11" i="3"/>
  <c r="BL29" i="3"/>
  <c r="BT8" i="3"/>
  <c r="BT25" i="3"/>
  <c r="BT6" i="3"/>
  <c r="BL16" i="3"/>
  <c r="CB9" i="3"/>
  <c r="CB12" i="3"/>
  <c r="BL19" i="3"/>
  <c r="CB25" i="3"/>
  <c r="BX22" i="3"/>
  <c r="BX36" i="3"/>
  <c r="AZ11" i="3"/>
  <c r="BT30" i="3"/>
  <c r="BT15" i="3"/>
  <c r="BT28" i="3"/>
  <c r="BT31" i="3"/>
  <c r="BT33" i="3"/>
  <c r="CB36" i="3"/>
  <c r="CB11" i="3"/>
  <c r="CB38" i="3"/>
  <c r="BL32" i="3"/>
  <c r="AJ37" i="3"/>
  <c r="AJ33" i="3"/>
  <c r="AJ29" i="3"/>
  <c r="AJ25" i="3"/>
  <c r="AJ21" i="3"/>
  <c r="AJ17" i="3"/>
  <c r="AJ13" i="3"/>
  <c r="AJ9" i="3"/>
  <c r="BL11" i="3"/>
  <c r="BL13" i="3"/>
  <c r="BL21" i="3"/>
  <c r="BL9" i="3"/>
  <c r="BL23" i="3"/>
  <c r="BL14" i="3"/>
  <c r="BL27" i="3"/>
  <c r="BL20" i="3"/>
  <c r="BL35" i="3"/>
  <c r="AJ36" i="3"/>
  <c r="AJ32" i="3"/>
  <c r="AJ28" i="3"/>
  <c r="AJ24" i="3"/>
  <c r="AJ20" i="3"/>
  <c r="AJ16" i="3"/>
  <c r="AJ12" i="3"/>
  <c r="AJ8" i="3"/>
  <c r="BL33" i="3"/>
  <c r="BL12" i="3"/>
  <c r="BL10" i="3"/>
  <c r="BL34" i="3"/>
  <c r="BL22" i="3"/>
  <c r="BL31" i="3"/>
  <c r="BL15" i="3"/>
  <c r="AJ6" i="3"/>
  <c r="AJ35" i="3"/>
  <c r="AJ31" i="3"/>
  <c r="AJ27" i="3"/>
  <c r="AJ23" i="3"/>
  <c r="AJ19" i="3"/>
  <c r="AJ15" i="3"/>
  <c r="AJ11" i="3"/>
  <c r="AJ7" i="3"/>
  <c r="BX39" i="5"/>
  <c r="BX11" i="5"/>
  <c r="BX37" i="5"/>
  <c r="BX9" i="5"/>
  <c r="BX33" i="5"/>
  <c r="BX25" i="5"/>
  <c r="BX45" i="5"/>
  <c r="BX29" i="5"/>
  <c r="BX26" i="5"/>
  <c r="BX31" i="5"/>
  <c r="BX46" i="5"/>
  <c r="BX32" i="5"/>
  <c r="BX8" i="5"/>
  <c r="BX41" i="5"/>
  <c r="BX18" i="5"/>
  <c r="BX16" i="5"/>
  <c r="BX19" i="5"/>
  <c r="BX21" i="5"/>
  <c r="BX34" i="5"/>
  <c r="BX20" i="5"/>
  <c r="BX36" i="5"/>
  <c r="BX7" i="5"/>
  <c r="BX40" i="5"/>
  <c r="BX17" i="5"/>
  <c r="BX24" i="5"/>
  <c r="BX48" i="5"/>
  <c r="BX23" i="5"/>
  <c r="BX35" i="5"/>
  <c r="BX15" i="5"/>
  <c r="AN14" i="5"/>
  <c r="BX22" i="5"/>
  <c r="BL33" i="5"/>
  <c r="CB13" i="5"/>
  <c r="BL8" i="5"/>
  <c r="CB24" i="5"/>
  <c r="AN35" i="5"/>
  <c r="AN15" i="5"/>
  <c r="AN41" i="5"/>
  <c r="AN17" i="5"/>
  <c r="AN40" i="5"/>
  <c r="BL11" i="5"/>
  <c r="CB23" i="5"/>
  <c r="CB38" i="5"/>
  <c r="BX27" i="5"/>
  <c r="BL40" i="5"/>
  <c r="BL17" i="5"/>
  <c r="CB14" i="5"/>
  <c r="BX28" i="5"/>
  <c r="CB16" i="5"/>
  <c r="AN10" i="5"/>
  <c r="AN22" i="5"/>
  <c r="AN16" i="5"/>
  <c r="AN32" i="5"/>
  <c r="AN49" i="5"/>
  <c r="AN21" i="5"/>
  <c r="AN37" i="5"/>
  <c r="AN7" i="5"/>
  <c r="AN23" i="5"/>
  <c r="AN39" i="5"/>
  <c r="AN18" i="5"/>
  <c r="BX30" i="5"/>
  <c r="BL26" i="5"/>
  <c r="BL12" i="5"/>
  <c r="BL14" i="5"/>
  <c r="BL20" i="5"/>
  <c r="BL38" i="5"/>
  <c r="BL7" i="5"/>
  <c r="BL37" i="5"/>
  <c r="BL32" i="5"/>
  <c r="BL6" i="5"/>
  <c r="BL18" i="5"/>
  <c r="BL29" i="5"/>
  <c r="BL16" i="5"/>
  <c r="BL31" i="5"/>
  <c r="BL36" i="5"/>
  <c r="CB27" i="5"/>
  <c r="CB6" i="5"/>
  <c r="CB11" i="5"/>
  <c r="CB32" i="5"/>
  <c r="CB41" i="5"/>
  <c r="CB19" i="5"/>
  <c r="CB35" i="5"/>
  <c r="CB18" i="5"/>
  <c r="CB45" i="5"/>
  <c r="CB37" i="5"/>
  <c r="CB22" i="5"/>
  <c r="CB10" i="5"/>
  <c r="CB17" i="5"/>
  <c r="CB48" i="5"/>
  <c r="AV31" i="5"/>
  <c r="BH19" i="5"/>
  <c r="BP13" i="5"/>
  <c r="CF7" i="5"/>
  <c r="BD22" i="5"/>
  <c r="BH31" i="5"/>
  <c r="BP22" i="5"/>
  <c r="BP26" i="5"/>
  <c r="AZ6" i="5"/>
  <c r="AV47" i="5"/>
  <c r="BP37" i="5"/>
  <c r="BP34" i="5"/>
  <c r="BP14" i="5"/>
  <c r="AV42" i="5"/>
  <c r="BP11" i="5"/>
  <c r="BT13" i="5"/>
  <c r="BD13" i="5"/>
  <c r="BP40" i="5"/>
  <c r="AZ14" i="5"/>
  <c r="BD24" i="5"/>
  <c r="AJ47" i="5"/>
  <c r="AJ42" i="5"/>
  <c r="AJ38" i="5"/>
  <c r="AJ34" i="5"/>
  <c r="AJ30" i="5"/>
  <c r="AJ26" i="5"/>
  <c r="AJ22" i="5"/>
  <c r="AJ18" i="5"/>
  <c r="AJ14" i="5"/>
  <c r="AJ10" i="5"/>
  <c r="BP27" i="5"/>
  <c r="BP20" i="5"/>
  <c r="BX31" i="4" l="1"/>
  <c r="BY22" i="4" s="1"/>
  <c r="CB31" i="4"/>
  <c r="CC24" i="4" s="1"/>
  <c r="CF33" i="4"/>
  <c r="CG27" i="4" s="1"/>
  <c r="AF30" i="4"/>
  <c r="AG8" i="4" s="1"/>
  <c r="AJ32" i="4"/>
  <c r="AK13" i="4" s="1"/>
  <c r="AN33" i="4"/>
  <c r="AO28" i="4" s="1"/>
  <c r="AR31" i="4"/>
  <c r="AS9" i="4" s="1"/>
  <c r="AV29" i="4"/>
  <c r="AW12" i="4" s="1"/>
  <c r="AZ29" i="4"/>
  <c r="BA7" i="4" s="1"/>
  <c r="BD27" i="4"/>
  <c r="BE21" i="4" s="1"/>
  <c r="BH33" i="4"/>
  <c r="BI12" i="4" s="1"/>
  <c r="BL32" i="4"/>
  <c r="BM25" i="4" s="1"/>
  <c r="BP32" i="4"/>
  <c r="BQ8" i="4" s="1"/>
  <c r="BT32" i="4"/>
  <c r="BU26" i="4" s="1"/>
  <c r="AB32" i="4"/>
  <c r="AC18" i="4" s="1"/>
  <c r="X31" i="4"/>
  <c r="Y24" i="4" s="1"/>
  <c r="T32" i="4"/>
  <c r="U17" i="4" s="1"/>
  <c r="P35" i="4"/>
  <c r="L31" i="4"/>
  <c r="BU8" i="4" l="1"/>
  <c r="Q10" i="4"/>
  <c r="BM30" i="4"/>
  <c r="BE7" i="4"/>
  <c r="AW18" i="4"/>
  <c r="U7" i="4"/>
  <c r="AG24" i="4"/>
  <c r="AC9" i="4"/>
  <c r="U15" i="4"/>
  <c r="AK11" i="4"/>
  <c r="BU31" i="4"/>
  <c r="BY12" i="4"/>
  <c r="BM18" i="4"/>
  <c r="AG26" i="4"/>
  <c r="CG11" i="4"/>
  <c r="AC26" i="4"/>
  <c r="CG28" i="4"/>
  <c r="AW27" i="4"/>
  <c r="AC10" i="4"/>
  <c r="BE18" i="4"/>
  <c r="CC12" i="4"/>
  <c r="AW28" i="4"/>
  <c r="AC12" i="4"/>
  <c r="BU7" i="4"/>
  <c r="CC16" i="4"/>
  <c r="BQ31" i="4"/>
  <c r="AO11" i="4"/>
  <c r="AK19" i="4"/>
  <c r="U14" i="4"/>
  <c r="U16" i="4"/>
  <c r="Y15" i="4"/>
  <c r="AC24" i="4"/>
  <c r="AC22" i="4"/>
  <c r="AG18" i="4"/>
  <c r="CG17" i="4"/>
  <c r="CC8" i="4"/>
  <c r="BE16" i="4"/>
  <c r="AG12" i="4"/>
  <c r="BA24" i="4"/>
  <c r="AK25" i="4"/>
  <c r="AW11" i="4"/>
  <c r="BY28" i="4"/>
  <c r="Y19" i="4"/>
  <c r="Q21" i="4"/>
  <c r="Q31" i="4"/>
  <c r="U24" i="4"/>
  <c r="Y27" i="4"/>
  <c r="CG31" i="4"/>
  <c r="BM23" i="4"/>
  <c r="BE22" i="4"/>
  <c r="AO29" i="4"/>
  <c r="BA23" i="4"/>
  <c r="AK28" i="4"/>
  <c r="BQ13" i="4"/>
  <c r="BY21" i="4"/>
  <c r="Q30" i="4"/>
  <c r="Q13" i="4"/>
  <c r="Q26" i="4"/>
  <c r="U22" i="4"/>
  <c r="U20" i="4"/>
  <c r="Y25" i="4"/>
  <c r="AC19" i="4"/>
  <c r="BU30" i="4"/>
  <c r="CG26" i="4"/>
  <c r="BM15" i="4"/>
  <c r="BE15" i="4"/>
  <c r="AO17" i="4"/>
  <c r="BA25" i="4"/>
  <c r="AK22" i="4"/>
  <c r="BQ15" i="4"/>
  <c r="BY6" i="4"/>
  <c r="Y18" i="4"/>
  <c r="AO31" i="4"/>
  <c r="U30" i="4"/>
  <c r="U13" i="4"/>
  <c r="Y23" i="4"/>
  <c r="AC28" i="4"/>
  <c r="BU29" i="4"/>
  <c r="BU18" i="4"/>
  <c r="CC6" i="4"/>
  <c r="BM29" i="4"/>
  <c r="AG16" i="4"/>
  <c r="AO7" i="4"/>
  <c r="BA22" i="4"/>
  <c r="AW26" i="4"/>
  <c r="BQ10" i="4"/>
  <c r="BY14" i="4"/>
  <c r="Q17" i="4"/>
  <c r="Q9" i="4"/>
  <c r="U26" i="4"/>
  <c r="U25" i="4"/>
  <c r="Y29" i="4"/>
  <c r="AC30" i="4"/>
  <c r="BU25" i="4"/>
  <c r="CG21" i="4"/>
  <c r="CC14" i="4"/>
  <c r="BM8" i="4"/>
  <c r="AG25" i="4"/>
  <c r="AO25" i="4"/>
  <c r="BA17" i="4"/>
  <c r="AW9" i="4"/>
  <c r="BQ30" i="4"/>
  <c r="BY8" i="4"/>
  <c r="Q27" i="4"/>
  <c r="U27" i="4"/>
  <c r="U19" i="4"/>
  <c r="AC20" i="4"/>
  <c r="AO18" i="4"/>
  <c r="BU14" i="4"/>
  <c r="CG24" i="4"/>
  <c r="CC23" i="4"/>
  <c r="BM11" i="4"/>
  <c r="AG21" i="4"/>
  <c r="AO12" i="4"/>
  <c r="AK30" i="4"/>
  <c r="AW25" i="4"/>
  <c r="BQ9" i="4"/>
  <c r="AS13" i="4"/>
  <c r="BI25" i="4"/>
  <c r="Q14" i="4"/>
  <c r="Q25" i="4"/>
  <c r="U28" i="4"/>
  <c r="U10" i="4"/>
  <c r="U12" i="4"/>
  <c r="Y28" i="4"/>
  <c r="Y20" i="4"/>
  <c r="Y8" i="4"/>
  <c r="AC6" i="4"/>
  <c r="AC14" i="4"/>
  <c r="AC15" i="4"/>
  <c r="BU6" i="4"/>
  <c r="BU24" i="4"/>
  <c r="BU15" i="4"/>
  <c r="AS25" i="4"/>
  <c r="AS15" i="4"/>
  <c r="AS11" i="4"/>
  <c r="BI19" i="4"/>
  <c r="BI22" i="4"/>
  <c r="BI26" i="4"/>
  <c r="CG16" i="4"/>
  <c r="CG25" i="4"/>
  <c r="CG30" i="4"/>
  <c r="CG12" i="4"/>
  <c r="CG18" i="4"/>
  <c r="CC9" i="4"/>
  <c r="CC13" i="4"/>
  <c r="CC7" i="4"/>
  <c r="BM20" i="4"/>
  <c r="BM19" i="4"/>
  <c r="BM12" i="4"/>
  <c r="BE20" i="4"/>
  <c r="BE19" i="4"/>
  <c r="AG11" i="4"/>
  <c r="AG10" i="4"/>
  <c r="AG7" i="4"/>
  <c r="AO13" i="4"/>
  <c r="AO20" i="4"/>
  <c r="AO6" i="4"/>
  <c r="BA21" i="4"/>
  <c r="BA19" i="4"/>
  <c r="BA20" i="4"/>
  <c r="AK12" i="4"/>
  <c r="AK14" i="4"/>
  <c r="AK15" i="4"/>
  <c r="AW8" i="4"/>
  <c r="AW22" i="4"/>
  <c r="AW16" i="4"/>
  <c r="BQ20" i="4"/>
  <c r="BQ17" i="4"/>
  <c r="BQ22" i="4"/>
  <c r="BY7" i="4"/>
  <c r="BY20" i="4"/>
  <c r="BY15" i="4"/>
  <c r="AS12" i="4"/>
  <c r="BI15" i="4"/>
  <c r="AS7" i="4"/>
  <c r="BI9" i="4"/>
  <c r="Q20" i="4"/>
  <c r="Q7" i="4"/>
  <c r="Q8" i="4"/>
  <c r="Q34" i="4"/>
  <c r="Q18" i="4"/>
  <c r="U29" i="4"/>
  <c r="U11" i="4"/>
  <c r="U21" i="4"/>
  <c r="Y21" i="4"/>
  <c r="Y10" i="4"/>
  <c r="Y26" i="4"/>
  <c r="AC27" i="4"/>
  <c r="AC29" i="4"/>
  <c r="AC21" i="4"/>
  <c r="BQ18" i="4"/>
  <c r="BA18" i="4"/>
  <c r="AK18" i="4"/>
  <c r="BU27" i="4"/>
  <c r="BU21" i="4"/>
  <c r="BU28" i="4"/>
  <c r="AS24" i="4"/>
  <c r="AS27" i="4"/>
  <c r="AS22" i="4"/>
  <c r="BI8" i="4"/>
  <c r="BI20" i="4"/>
  <c r="BI31" i="4"/>
  <c r="CG7" i="4"/>
  <c r="CG14" i="4"/>
  <c r="CG20" i="4"/>
  <c r="CC10" i="4"/>
  <c r="CC17" i="4"/>
  <c r="CC30" i="4"/>
  <c r="BM24" i="4"/>
  <c r="BM27" i="4"/>
  <c r="BM7" i="4"/>
  <c r="BM17" i="4"/>
  <c r="BE23" i="4"/>
  <c r="BE12" i="4"/>
  <c r="AG20" i="4"/>
  <c r="AG19" i="4"/>
  <c r="AG13" i="4"/>
  <c r="AO14" i="4"/>
  <c r="AO22" i="4"/>
  <c r="AO26" i="4"/>
  <c r="BA14" i="4"/>
  <c r="BA12" i="4"/>
  <c r="BA11" i="4"/>
  <c r="AK24" i="4"/>
  <c r="AK31" i="4"/>
  <c r="AK23" i="4"/>
  <c r="AW13" i="4"/>
  <c r="AW17" i="4"/>
  <c r="AW6" i="4"/>
  <c r="BQ28" i="4"/>
  <c r="BQ19" i="4"/>
  <c r="BQ11" i="4"/>
  <c r="BY26" i="4"/>
  <c r="BY13" i="4"/>
  <c r="BY27" i="4"/>
  <c r="AS28" i="4"/>
  <c r="Q32" i="4"/>
  <c r="Y30" i="4"/>
  <c r="Y6" i="4"/>
  <c r="Y13" i="4"/>
  <c r="Y22" i="4"/>
  <c r="AC17" i="4"/>
  <c r="BU23" i="4"/>
  <c r="BU19" i="4"/>
  <c r="BU16" i="4"/>
  <c r="AS29" i="4"/>
  <c r="AS19" i="4"/>
  <c r="AS26" i="4"/>
  <c r="BI16" i="4"/>
  <c r="BI32" i="4"/>
  <c r="BI13" i="4"/>
  <c r="CC18" i="4"/>
  <c r="CG19" i="4"/>
  <c r="CG22" i="4"/>
  <c r="CG9" i="4"/>
  <c r="CC22" i="4"/>
  <c r="CC21" i="4"/>
  <c r="CC11" i="4"/>
  <c r="BM26" i="4"/>
  <c r="BM10" i="4"/>
  <c r="BM28" i="4"/>
  <c r="BE14" i="4"/>
  <c r="BE10" i="4"/>
  <c r="BE11" i="4"/>
  <c r="AG29" i="4"/>
  <c r="AG23" i="4"/>
  <c r="AG22" i="4"/>
  <c r="AO15" i="4"/>
  <c r="AO21" i="4"/>
  <c r="AO32" i="4"/>
  <c r="BA15" i="4"/>
  <c r="BA10" i="4"/>
  <c r="BA6" i="4"/>
  <c r="AK29" i="4"/>
  <c r="AK8" i="4"/>
  <c r="AK16" i="4"/>
  <c r="AW20" i="4"/>
  <c r="AW21" i="4"/>
  <c r="AW19" i="4"/>
  <c r="BQ21" i="4"/>
  <c r="BQ16" i="4"/>
  <c r="BQ29" i="4"/>
  <c r="BY25" i="4"/>
  <c r="BY29" i="4"/>
  <c r="BY30" i="4"/>
  <c r="BI10" i="4"/>
  <c r="BI30" i="4"/>
  <c r="Q15" i="4"/>
  <c r="Q33" i="4"/>
  <c r="Q11" i="4"/>
  <c r="Y11" i="4"/>
  <c r="Y12" i="4"/>
  <c r="Y14" i="4"/>
  <c r="AC11" i="4"/>
  <c r="BU9" i="4"/>
  <c r="BU17" i="4"/>
  <c r="BU11" i="4"/>
  <c r="AS14" i="4"/>
  <c r="AS20" i="4"/>
  <c r="AS21" i="4"/>
  <c r="BI24" i="4"/>
  <c r="BI11" i="4"/>
  <c r="BI21" i="4"/>
  <c r="CG13" i="4"/>
  <c r="CG10" i="4"/>
  <c r="CG15" i="4"/>
  <c r="CC26" i="4"/>
  <c r="CC15" i="4"/>
  <c r="CC19" i="4"/>
  <c r="BM22" i="4"/>
  <c r="BM6" i="4"/>
  <c r="BM31" i="4"/>
  <c r="BE26" i="4"/>
  <c r="BE25" i="4"/>
  <c r="BE9" i="4"/>
  <c r="AG15" i="4"/>
  <c r="AG9" i="4"/>
  <c r="AG6" i="4"/>
  <c r="AO24" i="4"/>
  <c r="AO16" i="4"/>
  <c r="AO19" i="4"/>
  <c r="BA26" i="4"/>
  <c r="BA13" i="4"/>
  <c r="BA16" i="4"/>
  <c r="AK21" i="4"/>
  <c r="AK6" i="4"/>
  <c r="AK27" i="4"/>
  <c r="AW23" i="4"/>
  <c r="AW10" i="4"/>
  <c r="AW14" i="4"/>
  <c r="BQ12" i="4"/>
  <c r="BQ14" i="4"/>
  <c r="BQ6" i="4"/>
  <c r="BY23" i="4"/>
  <c r="BY10" i="4"/>
  <c r="BY17" i="4"/>
  <c r="BI28" i="4"/>
  <c r="BI23" i="4"/>
  <c r="Q24" i="4"/>
  <c r="Q22" i="4"/>
  <c r="Q29" i="4"/>
  <c r="Q12" i="4"/>
  <c r="Q28" i="4"/>
  <c r="U8" i="4"/>
  <c r="U23" i="4"/>
  <c r="U9" i="4"/>
  <c r="U18" i="4"/>
  <c r="Y7" i="4"/>
  <c r="Y16" i="4"/>
  <c r="AC7" i="4"/>
  <c r="AC25" i="4"/>
  <c r="AC23" i="4"/>
  <c r="AC8" i="4"/>
  <c r="BU12" i="4"/>
  <c r="BU10" i="4"/>
  <c r="BU22" i="4"/>
  <c r="AS16" i="4"/>
  <c r="AS23" i="4"/>
  <c r="AS30" i="4"/>
  <c r="BI6" i="4"/>
  <c r="BI7" i="4"/>
  <c r="BI27" i="4"/>
  <c r="BY18" i="4"/>
  <c r="CG6" i="4"/>
  <c r="CG8" i="4"/>
  <c r="CG32" i="4"/>
  <c r="CC29" i="4"/>
  <c r="CC25" i="4"/>
  <c r="CC27" i="4"/>
  <c r="BM13" i="4"/>
  <c r="BM14" i="4"/>
  <c r="BM9" i="4"/>
  <c r="BE24" i="4"/>
  <c r="BE6" i="4"/>
  <c r="BE13" i="4"/>
  <c r="AG28" i="4"/>
  <c r="AG27" i="4"/>
  <c r="AG17" i="4"/>
  <c r="AO23" i="4"/>
  <c r="AO30" i="4"/>
  <c r="AO9" i="4"/>
  <c r="BA27" i="4"/>
  <c r="BA28" i="4"/>
  <c r="BA8" i="4"/>
  <c r="AK9" i="4"/>
  <c r="AK26" i="4"/>
  <c r="AK20" i="4"/>
  <c r="AW7" i="4"/>
  <c r="AW15" i="4"/>
  <c r="BQ7" i="4"/>
  <c r="BQ23" i="4"/>
  <c r="BQ27" i="4"/>
  <c r="BQ25" i="4"/>
  <c r="BY11" i="4"/>
  <c r="BY19" i="4"/>
  <c r="BY24" i="4"/>
  <c r="AS6" i="4"/>
  <c r="BI29" i="4"/>
  <c r="AS10" i="4"/>
  <c r="Q6" i="4"/>
  <c r="Q16" i="4"/>
  <c r="Q23" i="4"/>
  <c r="Q19" i="4"/>
  <c r="U6" i="4"/>
  <c r="U31" i="4"/>
  <c r="Y9" i="4"/>
  <c r="Y17" i="4"/>
  <c r="AC13" i="4"/>
  <c r="AC16" i="4"/>
  <c r="AC31" i="4"/>
  <c r="BI18" i="4"/>
  <c r="AS18" i="4"/>
  <c r="BU20" i="4"/>
  <c r="BU13" i="4"/>
  <c r="AS8" i="4"/>
  <c r="AS17" i="4"/>
  <c r="BI14" i="4"/>
  <c r="BI17" i="4"/>
  <c r="CG29" i="4"/>
  <c r="CG23" i="4"/>
  <c r="CC28" i="4"/>
  <c r="CC20" i="4"/>
  <c r="BM16" i="4"/>
  <c r="BM21" i="4"/>
  <c r="BE8" i="4"/>
  <c r="BE17" i="4"/>
  <c r="AG14" i="4"/>
  <c r="AO10" i="4"/>
  <c r="AO8" i="4"/>
  <c r="AO27" i="4"/>
  <c r="BA9" i="4"/>
  <c r="AK10" i="4"/>
  <c r="AK7" i="4"/>
  <c r="AK17" i="4"/>
  <c r="AW24" i="4"/>
  <c r="BQ26" i="4"/>
  <c r="BQ24" i="4"/>
  <c r="BY16" i="4"/>
  <c r="BY9" i="4"/>
</calcChain>
</file>

<file path=xl/sharedStrings.xml><?xml version="1.0" encoding="utf-8"?>
<sst xmlns="http://schemas.openxmlformats.org/spreadsheetml/2006/main" count="3478" uniqueCount="297">
  <si>
    <t>Alba</t>
  </si>
  <si>
    <t>Allianz Suisse</t>
  </si>
  <si>
    <t>Assura SA</t>
  </si>
  <si>
    <t>AXA</t>
  </si>
  <si>
    <t>Basler</t>
  </si>
  <si>
    <t>Coop Allgemeine</t>
  </si>
  <si>
    <t>CSS</t>
  </si>
  <si>
    <t>Elvia Reise</t>
  </si>
  <si>
    <t>Europäische Reise</t>
  </si>
  <si>
    <t>Garanta Schweiz</t>
  </si>
  <si>
    <t>Generali Assurances</t>
  </si>
  <si>
    <t>Helvetia</t>
  </si>
  <si>
    <t>Metzger Versicherungen</t>
  </si>
  <si>
    <t>Phenix</t>
  </si>
  <si>
    <t>Vaudoise</t>
  </si>
  <si>
    <t>Visana</t>
  </si>
  <si>
    <t>Winterthur</t>
  </si>
  <si>
    <t>Zürich</t>
  </si>
  <si>
    <t>Mannheimer Versicherung</t>
  </si>
  <si>
    <t>Total</t>
  </si>
  <si>
    <t>Chubb Insurance</t>
  </si>
  <si>
    <t>ACE</t>
  </si>
  <si>
    <t>Lloyd's</t>
  </si>
  <si>
    <t>Gerling Allgemeine</t>
  </si>
  <si>
    <t>AIG Europe</t>
  </si>
  <si>
    <t>GAN Risques divers</t>
  </si>
  <si>
    <t>Probus</t>
  </si>
  <si>
    <t>Die Mobiliar</t>
  </si>
  <si>
    <t>Nationale Suisse</t>
  </si>
  <si>
    <t>Suisse Accidents</t>
  </si>
  <si>
    <t>Harper</t>
  </si>
  <si>
    <t>Alpina</t>
  </si>
  <si>
    <t>Genevoise Générale</t>
  </si>
  <si>
    <t>Turegum</t>
  </si>
  <si>
    <t>Limmat</t>
  </si>
  <si>
    <t>Elvia</t>
  </si>
  <si>
    <t>Berner Allgemeine</t>
  </si>
  <si>
    <t>Allianz Schweiz</t>
  </si>
  <si>
    <t>Northern</t>
  </si>
  <si>
    <r>
      <t xml:space="preserve">Gebuchte Brutto Prämien
in 1000 CHF 
</t>
    </r>
    <r>
      <rPr>
        <b/>
        <i/>
        <sz val="10"/>
        <rFont val="Arial"/>
        <family val="2"/>
      </rPr>
      <t>Primes émises en 1000 de CHF</t>
    </r>
  </si>
  <si>
    <r>
      <t xml:space="preserve">Marktanteil in der CH  
</t>
    </r>
    <r>
      <rPr>
        <b/>
        <i/>
        <sz val="10"/>
        <rFont val="Arial"/>
        <family val="2"/>
      </rPr>
      <t>Part du marché 
en Suisse</t>
    </r>
  </si>
  <si>
    <r>
      <t xml:space="preserve">Feuerversicherung 2006
</t>
    </r>
    <r>
      <rPr>
        <b/>
        <i/>
        <sz val="12"/>
        <rFont val="Arial"/>
        <family val="2"/>
      </rPr>
      <t>Assurance incendie 2006</t>
    </r>
  </si>
  <si>
    <r>
      <t xml:space="preserve">Feuerversicherung 2001
</t>
    </r>
    <r>
      <rPr>
        <b/>
        <i/>
        <sz val="12"/>
        <rFont val="Arial"/>
        <family val="2"/>
      </rPr>
      <t>Assurance incendie 2001</t>
    </r>
  </si>
  <si>
    <r>
      <t xml:space="preserve">Feuerversicherung 2002
</t>
    </r>
    <r>
      <rPr>
        <b/>
        <i/>
        <sz val="12"/>
        <rFont val="Arial"/>
        <family val="2"/>
      </rPr>
      <t>Assurance incendie 2002</t>
    </r>
  </si>
  <si>
    <r>
      <t xml:space="preserve">Feuerversicherung 2003
</t>
    </r>
    <r>
      <rPr>
        <b/>
        <i/>
        <sz val="12"/>
        <rFont val="Arial"/>
        <family val="2"/>
      </rPr>
      <t>Assurance incendie 2003</t>
    </r>
  </si>
  <si>
    <r>
      <t xml:space="preserve">Feuerversicherung 2004
</t>
    </r>
    <r>
      <rPr>
        <b/>
        <i/>
        <sz val="12"/>
        <rFont val="Arial"/>
        <family val="2"/>
      </rPr>
      <t>Assurance incendie 2004</t>
    </r>
  </si>
  <si>
    <r>
      <t xml:space="preserve">Feuerversicherung 2005
</t>
    </r>
    <r>
      <rPr>
        <b/>
        <i/>
        <sz val="12"/>
        <rFont val="Arial"/>
        <family val="2"/>
      </rPr>
      <t>Assurance incendie 2005</t>
    </r>
  </si>
  <si>
    <r>
      <t xml:space="preserve">Elementarschadenversicherung 2006
</t>
    </r>
    <r>
      <rPr>
        <b/>
        <i/>
        <sz val="12"/>
        <rFont val="Arial"/>
        <family val="2"/>
      </rPr>
      <t>Assurance éléments naturels 2006</t>
    </r>
  </si>
  <si>
    <r>
      <t xml:space="preserve">Elementarschadenversicherung 2001
</t>
    </r>
    <r>
      <rPr>
        <b/>
        <i/>
        <sz val="12"/>
        <rFont val="Arial"/>
        <family val="2"/>
      </rPr>
      <t>Assurance éléments naturels 2001</t>
    </r>
  </si>
  <si>
    <r>
      <t xml:space="preserve">Elementarschadenversicherung 2002
</t>
    </r>
    <r>
      <rPr>
        <b/>
        <i/>
        <sz val="12"/>
        <rFont val="Arial"/>
        <family val="2"/>
      </rPr>
      <t>Assurance éléments naturels 2002</t>
    </r>
  </si>
  <si>
    <r>
      <t xml:space="preserve">Elementarschadenversicherung 2003
</t>
    </r>
    <r>
      <rPr>
        <b/>
        <i/>
        <sz val="12"/>
        <rFont val="Arial"/>
        <family val="2"/>
      </rPr>
      <t>Assurance éléments naturels 2003</t>
    </r>
  </si>
  <si>
    <r>
      <t xml:space="preserve">Elementarschadenversicherung 2004
</t>
    </r>
    <r>
      <rPr>
        <b/>
        <i/>
        <sz val="12"/>
        <rFont val="Arial"/>
        <family val="2"/>
      </rPr>
      <t>Assurance éléments naturels 2004</t>
    </r>
  </si>
  <si>
    <r>
      <t xml:space="preserve">Elementarschadenversicherung 2005
</t>
    </r>
    <r>
      <rPr>
        <b/>
        <i/>
        <sz val="12"/>
        <rFont val="Arial"/>
        <family val="2"/>
      </rPr>
      <t>Assurance éléments naturels 2005</t>
    </r>
  </si>
  <si>
    <r>
      <t xml:space="preserve">Übrige Sachschäden 2006
</t>
    </r>
    <r>
      <rPr>
        <b/>
        <i/>
        <sz val="12"/>
        <rFont val="Arial"/>
        <family val="2"/>
      </rPr>
      <t>Autres dommages aux biens 2006</t>
    </r>
  </si>
  <si>
    <r>
      <t xml:space="preserve">Übrige Sachschäden 2001
</t>
    </r>
    <r>
      <rPr>
        <b/>
        <i/>
        <sz val="12"/>
        <rFont val="Arial"/>
        <family val="2"/>
      </rPr>
      <t>Autres dommages aux biens 2001</t>
    </r>
  </si>
  <si>
    <r>
      <t xml:space="preserve">Übrige Sachschäden 2002
</t>
    </r>
    <r>
      <rPr>
        <b/>
        <i/>
        <sz val="12"/>
        <rFont val="Arial"/>
        <family val="2"/>
      </rPr>
      <t>Autres dommages aux biens 2002</t>
    </r>
  </si>
  <si>
    <r>
      <t xml:space="preserve">Übrige Sachschäden 2003
</t>
    </r>
    <r>
      <rPr>
        <b/>
        <i/>
        <sz val="12"/>
        <rFont val="Arial"/>
        <family val="2"/>
      </rPr>
      <t>Autres dommages aux biens 2003</t>
    </r>
  </si>
  <si>
    <r>
      <t xml:space="preserve">Übrige Sachschäden 2004
</t>
    </r>
    <r>
      <rPr>
        <b/>
        <i/>
        <sz val="12"/>
        <rFont val="Arial"/>
        <family val="2"/>
      </rPr>
      <t>Autres dommages aux biens 2004</t>
    </r>
  </si>
  <si>
    <r>
      <t xml:space="preserve">Übrige Sachschäden 2005
</t>
    </r>
    <r>
      <rPr>
        <b/>
        <i/>
        <sz val="12"/>
        <rFont val="Arial"/>
        <family val="2"/>
      </rPr>
      <t>Autres dommages aux biens 2005</t>
    </r>
  </si>
  <si>
    <r>
      <t xml:space="preserve">Feuer- und Sachversicherung Total 2006
</t>
    </r>
    <r>
      <rPr>
        <b/>
        <i/>
        <sz val="12"/>
        <rFont val="Arial"/>
        <family val="2"/>
      </rPr>
      <t>Assurance incendie et dommages aux biens 2006</t>
    </r>
  </si>
  <si>
    <t>XL Versicherungen</t>
  </si>
  <si>
    <t>HDI</t>
  </si>
  <si>
    <t>Emmentalische</t>
  </si>
  <si>
    <t>SR International</t>
  </si>
  <si>
    <t>Appenzellische Feuer</t>
  </si>
  <si>
    <t>AXA Art Versicherung AG</t>
  </si>
  <si>
    <t>Gartenbau-Versicherung</t>
  </si>
  <si>
    <t>Schweizerische Hagel</t>
  </si>
  <si>
    <t>Epona</t>
  </si>
  <si>
    <t>London General</t>
  </si>
  <si>
    <t>infrassure</t>
  </si>
  <si>
    <t>TCS Assurances</t>
  </si>
  <si>
    <r>
      <t xml:space="preserve">Feuer- und Sachversicherung Total 2005
</t>
    </r>
    <r>
      <rPr>
        <b/>
        <i/>
        <sz val="12"/>
        <rFont val="Arial"/>
        <family val="2"/>
      </rPr>
      <t>Assurance incendie et dommages aux biens 2005</t>
    </r>
  </si>
  <si>
    <r>
      <t xml:space="preserve">Feuer- und Sachversicherung Total 2004
</t>
    </r>
    <r>
      <rPr>
        <b/>
        <i/>
        <sz val="12"/>
        <rFont val="Arial"/>
        <family val="2"/>
      </rPr>
      <t>Assurance incendie et dommages aux biens 2004</t>
    </r>
  </si>
  <si>
    <t>Emmentalische Versicherung</t>
  </si>
  <si>
    <t>Allianz Risk Transfer</t>
  </si>
  <si>
    <t>Schweizerische</t>
  </si>
  <si>
    <r>
      <t xml:space="preserve">Feuer- und Sachversicherung Total 2003
</t>
    </r>
    <r>
      <rPr>
        <b/>
        <i/>
        <sz val="12"/>
        <rFont val="Arial"/>
        <family val="2"/>
      </rPr>
      <t>Assurance incendie et dommages aux biens 2003</t>
    </r>
  </si>
  <si>
    <r>
      <t xml:space="preserve">Feuer- und Sachversicherung Total 2002
</t>
    </r>
    <r>
      <rPr>
        <b/>
        <i/>
        <sz val="12"/>
        <rFont val="Arial"/>
        <family val="2"/>
      </rPr>
      <t>Assurance incendie et dommages aux biens 2002</t>
    </r>
  </si>
  <si>
    <t>Securitas</t>
  </si>
  <si>
    <t>Winterthur IIS</t>
  </si>
  <si>
    <t>Solen</t>
  </si>
  <si>
    <t>AXA-Nordstern</t>
  </si>
  <si>
    <t>Trenwick International</t>
  </si>
  <si>
    <r>
      <t xml:space="preserve">Feuer- und Sachversicherung Total 2001
</t>
    </r>
    <r>
      <rPr>
        <b/>
        <i/>
        <sz val="12"/>
        <rFont val="Arial"/>
        <family val="2"/>
      </rPr>
      <t>Assurance incendie et dommages aux biens 2001</t>
    </r>
  </si>
  <si>
    <t xml:space="preserve">Feuer- und Sachversicherung Total / Assurance incendie et dommages aux biens </t>
  </si>
  <si>
    <t>Feuerversicherung / Assurance incendie</t>
  </si>
  <si>
    <t>Elementarschadenversicherung / Assurance éléments naturels</t>
  </si>
  <si>
    <t>Übrige Sachschäden / Autres dommages aux biens</t>
  </si>
  <si>
    <r>
      <t xml:space="preserve">Feuer- und Sachversicherung Total 2007
</t>
    </r>
    <r>
      <rPr>
        <b/>
        <i/>
        <sz val="12"/>
        <rFont val="Arial"/>
        <family val="2"/>
      </rPr>
      <t>Assurance incendie et dommages aux biens 2007</t>
    </r>
  </si>
  <si>
    <r>
      <t xml:space="preserve">Feuerversicherung 2007
</t>
    </r>
    <r>
      <rPr>
        <b/>
        <i/>
        <sz val="12"/>
        <rFont val="Arial"/>
        <family val="2"/>
      </rPr>
      <t>Assurance incendie 2007</t>
    </r>
  </si>
  <si>
    <t>AXA Winterthur</t>
  </si>
  <si>
    <t>HDI-Gerling</t>
  </si>
  <si>
    <t>smile direct</t>
  </si>
  <si>
    <r>
      <t xml:space="preserve">Elementarschadenversicherung 2007
</t>
    </r>
    <r>
      <rPr>
        <b/>
        <i/>
        <sz val="12"/>
        <rFont val="Arial"/>
        <family val="2"/>
      </rPr>
      <t>Assurance éléments naturels 2007</t>
    </r>
  </si>
  <si>
    <r>
      <t xml:space="preserve">Übrige Sachschäden 2007
</t>
    </r>
    <r>
      <rPr>
        <b/>
        <i/>
        <sz val="12"/>
        <rFont val="Arial"/>
        <family val="2"/>
      </rPr>
      <t>Autres dommages aux biens 2007</t>
    </r>
  </si>
  <si>
    <t>Animalia</t>
  </si>
  <si>
    <t>AURORA Versicherungs AG</t>
  </si>
  <si>
    <t>National Suisse</t>
  </si>
  <si>
    <r>
      <t xml:space="preserve">Gebuchte Brutto Prämien
in CHF 
</t>
    </r>
    <r>
      <rPr>
        <b/>
        <i/>
        <sz val="10"/>
        <rFont val="Arial"/>
        <family val="2"/>
      </rPr>
      <t>Primes émises en de CHF</t>
    </r>
  </si>
  <si>
    <r>
      <t xml:space="preserve">Übrige Sachschäden 2008
</t>
    </r>
    <r>
      <rPr>
        <b/>
        <i/>
        <sz val="12"/>
        <rFont val="Arial"/>
        <family val="2"/>
      </rPr>
      <t>Autres dommages aux biens 2008</t>
    </r>
  </si>
  <si>
    <t>Schweizerische Mobiliar Versicherungsgesellschaft</t>
  </si>
  <si>
    <t>Zürich Versicherungs-Gesellschaft</t>
  </si>
  <si>
    <t>Basler Versicherungs-Gesellschaft</t>
  </si>
  <si>
    <t>Helvetia Schweizerische Versicherungsgesellschaft</t>
  </si>
  <si>
    <t>Allianz Suisse Versicherungsgesellschaft</t>
  </si>
  <si>
    <t>Schweizerische National-Versicherungs-Gesellschaft</t>
  </si>
  <si>
    <t>Solen Versicherungen AG</t>
  </si>
  <si>
    <t>Generali Assurances Générales</t>
  </si>
  <si>
    <t>Vaudoise Générale</t>
  </si>
  <si>
    <t>Schweizerische Hagel-Versicherungs-Gesellschaft, Genossenschaft</t>
  </si>
  <si>
    <t>XL Insurance Switzerland</t>
  </si>
  <si>
    <t>Emmentalische Mobiliar-Versicherungs-Gesellschaft</t>
  </si>
  <si>
    <t>Infrassure Ltd.</t>
  </si>
  <si>
    <t>Alba Allgemeine Versicherungs-Gesellschaft</t>
  </si>
  <si>
    <t>Phenix Compagnie d'assurances</t>
  </si>
  <si>
    <t>Epona Société mutuelle d'assurance générale des animaux</t>
  </si>
  <si>
    <t>Metzger-Versicherungen, Versicherungsverband Schweizer Metzgermeister</t>
  </si>
  <si>
    <t>Appenzeller Versicherungen</t>
  </si>
  <si>
    <t>ACE Insurance Switzerland</t>
  </si>
  <si>
    <t>Chubb Insurance Company of Europe SE</t>
  </si>
  <si>
    <t>Animalia SA</t>
  </si>
  <si>
    <t>Mondial Assistance International AG</t>
  </si>
  <si>
    <t>Mannheimer Versicherung AG</t>
  </si>
  <si>
    <t>Sten Met Insurance AG</t>
  </si>
  <si>
    <t>Schweiz Allgemeine Versicherungs-Aktien-Gesellschaft</t>
  </si>
  <si>
    <t>HDI-Gerling Industrie Versicherung AG</t>
  </si>
  <si>
    <t>CSS Versicherung AG</t>
  </si>
  <si>
    <t>Swiss Re International SE, Luxembourg, Zurich Branch</t>
  </si>
  <si>
    <t>Visana Versicherungen AG</t>
  </si>
  <si>
    <t>London General Insurance Company Limited</t>
  </si>
  <si>
    <t>Gartenbau-Versicherung VVaG</t>
  </si>
  <si>
    <t>GAN Incendie Accidents compagnie</t>
  </si>
  <si>
    <t>Great Lakes Reinsurance (UK) PLC</t>
  </si>
  <si>
    <r>
      <t xml:space="preserve">Feuer- und Sachversicherung Total 2008
</t>
    </r>
    <r>
      <rPr>
        <b/>
        <i/>
        <sz val="12"/>
        <rFont val="Arial"/>
        <family val="2"/>
      </rPr>
      <t>Assurance incendie et dommages aux biens 2008</t>
    </r>
  </si>
  <si>
    <r>
      <t xml:space="preserve">Gebuchte Brutto Prämien
in CHF 
</t>
    </r>
    <r>
      <rPr>
        <b/>
        <i/>
        <sz val="10"/>
        <rFont val="Arial"/>
        <family val="2"/>
      </rPr>
      <t>Primes émises en CHF</t>
    </r>
  </si>
  <si>
    <t>ACE Insurance Switzerland *</t>
  </si>
  <si>
    <r>
      <t xml:space="preserve">Feuerversicherung 2008
</t>
    </r>
    <r>
      <rPr>
        <b/>
        <i/>
        <sz val="12"/>
        <rFont val="Arial"/>
        <family val="2"/>
      </rPr>
      <t>Assurance incendie 2008</t>
    </r>
  </si>
  <si>
    <r>
      <t>* Finma weist 18'868 aus. Die ACE Insurance Switzerland Ltd. (AISL) hat per 01.11.2008 sämtliche Aktiven und Passiven der ACE European Group Limited (AEGL) übernommen. Aus diesem Grund weist die Finma nur die Prämieneinnahmen der Monate November-Dezember 2008</t>
    </r>
    <r>
      <rPr>
        <sz val="10"/>
        <color indexed="10"/>
        <rFont val="Arial"/>
        <family val="2"/>
      </rPr>
      <t xml:space="preserve"> </t>
    </r>
    <r>
      <rPr>
        <sz val="10"/>
        <rFont val="Arial"/>
        <family val="2"/>
      </rPr>
      <t xml:space="preserve">der AISL aus. Der SVV weist die Prämieneinnahmen des ganzen Jahres aus (AEGL Jan.-Okt. 08 + AISL Nov-Dez. 08). Im Gesamttotal fliesst jedoch nur 18'868 ein, um mit dem Finma-Bericht kohärent zu bleiben. </t>
    </r>
  </si>
  <si>
    <r>
      <t xml:space="preserve">Elementarschadenversicherung 2008
</t>
    </r>
    <r>
      <rPr>
        <b/>
        <i/>
        <sz val="12"/>
        <rFont val="Arial"/>
        <family val="2"/>
      </rPr>
      <t>Assurance éléments naturels 2008</t>
    </r>
  </si>
  <si>
    <r>
      <t>* Finma weist 1'489'457 aus. Die ACE Insurance Switzerland Ltd. (AISL) hat per 01.11.2008 sämtliche Aktiven und Passiven der ACE European Group Limited (AEGL) übernommen. Aus diesem Grund weist die Finma nur die Prämieneinnahmen der Monate November-Dezember 2008</t>
    </r>
    <r>
      <rPr>
        <sz val="10"/>
        <color indexed="10"/>
        <rFont val="Arial"/>
        <family val="2"/>
      </rPr>
      <t xml:space="preserve"> </t>
    </r>
    <r>
      <rPr>
        <sz val="10"/>
        <rFont val="Arial"/>
        <family val="2"/>
      </rPr>
      <t xml:space="preserve">der AISL aus. Der SVV weist die Prämieneinnahmen des ganzen Jahres aus (AEGL Jan.-Okt. 08 + AISL Nov-Dez. 08). Im Gesamttotal fliesst jedoch nur 1'489'457 ein, um mit dem Finma-Bericht kohärent zu bleiben. </t>
    </r>
  </si>
  <si>
    <r>
      <t xml:space="preserve">Feuer- und Sachversicherung Total 2009
</t>
    </r>
    <r>
      <rPr>
        <b/>
        <i/>
        <sz val="12"/>
        <rFont val="Arial"/>
        <family val="2"/>
      </rPr>
      <t>Assurance incendie et dommages aux biens 2009</t>
    </r>
  </si>
  <si>
    <t>Schweizerische Mobiliar Versicherungsgesellschaft AG</t>
  </si>
  <si>
    <t>AXA Versicherungen AG</t>
  </si>
  <si>
    <t>Zürich Versicherungs-Gesellschaft AG</t>
  </si>
  <si>
    <t>Basler, Versicherungs-Gesellschaft</t>
  </si>
  <si>
    <t>Helvetia Schweizerische Versicherungsgesellschaft AG</t>
  </si>
  <si>
    <t>Allianz Suisse Versicherungs-Gesellschaft AG</t>
  </si>
  <si>
    <t>Schweizerische National-Versicherungs-Gesellschaft AG</t>
  </si>
  <si>
    <t>Allianz Risk Transfer AG</t>
  </si>
  <si>
    <t>Generali Assurances Générales SA</t>
  </si>
  <si>
    <t>VAUDOISE GENERALE, Compagnie d'Assurances SA</t>
  </si>
  <si>
    <t>Infrassure Ltd</t>
  </si>
  <si>
    <t>Lloyd's, London, Zweigniederlassung Zürich</t>
  </si>
  <si>
    <t>Emmentalische Mobiliar Versicherungs-Genossenschaft (emmental versicherung)</t>
  </si>
  <si>
    <t>HDI-Gerling Industrie Versicherung AG, Hannover, Niederlassung Zürich/Schweiz</t>
  </si>
  <si>
    <t>XL Versicherungen Schweiz AG</t>
  </si>
  <si>
    <t>ACE Insurance (Switzerland) Limited</t>
  </si>
  <si>
    <t>Alba Allgemeine Versicherungs-Gesellschaft AG</t>
  </si>
  <si>
    <t>Chartis Europe S.A., Courbevoie, Zweigniederlassung Zürich</t>
  </si>
  <si>
    <t>Phenix, Compagnie d'assurances SA</t>
  </si>
  <si>
    <t>AXA Corporate Solutions Assurance, Paris, Zweigniederlassung Schweiz, Winterthur</t>
  </si>
  <si>
    <t>Genossenschaft Metzger-Versicherungen, Versicherungsverband Schweizer Metzgermeister</t>
  </si>
  <si>
    <t>Appenzeller Versicherungen Genossenschaft</t>
  </si>
  <si>
    <t>Gartenbau-Versicherung VVaG, Wiesbaden (DE), Zweigniederlassung Schweiz, Zürich</t>
  </si>
  <si>
    <t>Chubb Insurance Company of Europe SE, London, Zweigniederlassung Zürich</t>
  </si>
  <si>
    <t>LONDON GENERAL INSURANCE COMPANY LIMITED, à Egham, succursale de Montreux (Suisse)</t>
  </si>
  <si>
    <t>TSM Compagnie d'Assurances, Société coopérative</t>
  </si>
  <si>
    <t>GAN ASSURANCES, Paris, succursale de Lausanne</t>
  </si>
  <si>
    <t>Great Lakes Reinsurance (UK) PLC, London, Zweigniederlassung Zürich</t>
  </si>
  <si>
    <t>HCC International Insurance Company Plc, London, Zweigniederlassung Zürich</t>
  </si>
  <si>
    <t>QBE Insurance (Europe) Limited, London, Zweigniederlassung Schweiz, Zollikon-Zürich</t>
  </si>
  <si>
    <t>Mannheimer Versicherung Aktiengesellschaft, Mannheim, Zweigniederlassung Schweiz, Zürich</t>
  </si>
  <si>
    <t>Sympany Versicherungen AG</t>
  </si>
  <si>
    <t>ACE EUROPEAN GROUP LIMITED, London, Zweigniederlassung Zürich</t>
  </si>
  <si>
    <r>
      <t xml:space="preserve">Feuerversicherung 2009
</t>
    </r>
    <r>
      <rPr>
        <b/>
        <i/>
        <sz val="12"/>
        <rFont val="Arial"/>
        <family val="2"/>
      </rPr>
      <t>Assurance incendie 2009</t>
    </r>
  </si>
  <si>
    <r>
      <t xml:space="preserve">Elementarschadenversicherung 2009
</t>
    </r>
    <r>
      <rPr>
        <b/>
        <i/>
        <sz val="12"/>
        <rFont val="Arial"/>
        <family val="2"/>
      </rPr>
      <t>Assurance éléments naturels 2009</t>
    </r>
  </si>
  <si>
    <r>
      <t xml:space="preserve">Übrige Sachschäden 2009
</t>
    </r>
    <r>
      <rPr>
        <b/>
        <i/>
        <sz val="12"/>
        <rFont val="Arial"/>
        <family val="2"/>
      </rPr>
      <t>Autres dommages aux biens 2009</t>
    </r>
  </si>
  <si>
    <t>ACE European Group Limited, London, Zweigniederlassung Zürich</t>
  </si>
  <si>
    <r>
      <t xml:space="preserve">Übrige Sachschäden 2010
</t>
    </r>
    <r>
      <rPr>
        <b/>
        <i/>
        <sz val="12"/>
        <rFont val="Arial"/>
        <family val="2"/>
      </rPr>
      <t>Autres dommages aux biens 2010</t>
    </r>
  </si>
  <si>
    <t>Basler Versicherung AG</t>
  </si>
  <si>
    <r>
      <t xml:space="preserve">Feuer- und Sachversicherung Total 2010
</t>
    </r>
    <r>
      <rPr>
        <b/>
        <i/>
        <sz val="12"/>
        <rFont val="Arial"/>
        <family val="2"/>
      </rPr>
      <t>Assurance incendie et dommages aux biens 2010</t>
    </r>
  </si>
  <si>
    <t>FM INSURANCE COMPANY LIMITED, Windsor Switzerland Branch Agno</t>
  </si>
  <si>
    <t>TCS Assurances SA</t>
  </si>
  <si>
    <t>Wertgarantie Technische Versicherung AG Zweigniederlassung Schweiz</t>
  </si>
  <si>
    <r>
      <t xml:space="preserve">Feuerversicherung 2010
</t>
    </r>
    <r>
      <rPr>
        <b/>
        <i/>
        <sz val="12"/>
        <rFont val="Arial"/>
        <family val="2"/>
      </rPr>
      <t>Assurance incendie 2010</t>
    </r>
  </si>
  <si>
    <t>FM INSURANCE COMPANY LIMITED, Windsor, Switzerland Branch Agno</t>
  </si>
  <si>
    <r>
      <t xml:space="preserve">Elementarschadenversicherung 2010
</t>
    </r>
    <r>
      <rPr>
        <b/>
        <i/>
        <sz val="12"/>
        <rFont val="Arial"/>
        <family val="2"/>
      </rPr>
      <t>Assurance éléments naturels 2010</t>
    </r>
  </si>
  <si>
    <r>
      <t xml:space="preserve">Feuer- und Sachversicherung Total 2011
</t>
    </r>
    <r>
      <rPr>
        <b/>
        <i/>
        <sz val="12"/>
        <rFont val="Arial"/>
        <family val="2"/>
      </rPr>
      <t>Assurance incendie et dommages aux biens 2011</t>
    </r>
  </si>
  <si>
    <t>AGA INTERNATIONAL S.A., Paris, succursale de Wallisellen (Suisse)</t>
  </si>
  <si>
    <t>EPONA société coopérative mutuelle d'assurance générale des animaux</t>
  </si>
  <si>
    <t>LONDON GENERAL INSURANCE COMPANY LIMITED,à Egham,succursale de Montreux</t>
  </si>
  <si>
    <r>
      <t xml:space="preserve">Feuerversicherung 2011
</t>
    </r>
    <r>
      <rPr>
        <b/>
        <i/>
        <sz val="12"/>
        <rFont val="Arial"/>
        <family val="2"/>
      </rPr>
      <t>Assurance incendie 2011</t>
    </r>
  </si>
  <si>
    <r>
      <t xml:space="preserve">Elementarschadenversicherung 2011
</t>
    </r>
    <r>
      <rPr>
        <b/>
        <i/>
        <sz val="12"/>
        <rFont val="Arial"/>
        <family val="2"/>
      </rPr>
      <t>Assurance éléments naturels 2011</t>
    </r>
  </si>
  <si>
    <t>Mondial Assistance International S.A., Paris, Zweigniederlassung Wallisellen (Schweiz)</t>
  </si>
  <si>
    <r>
      <t xml:space="preserve">Feuer- und Sachversicherung Total 2012
</t>
    </r>
    <r>
      <rPr>
        <b/>
        <i/>
        <sz val="12"/>
        <rFont val="Arial"/>
        <family val="2"/>
      </rPr>
      <t>Assurance incendie et dommages aux biens 2012</t>
    </r>
  </si>
  <si>
    <r>
      <t xml:space="preserve">Feuerversicherung 2012
</t>
    </r>
    <r>
      <rPr>
        <b/>
        <i/>
        <sz val="12"/>
        <rFont val="Arial"/>
        <family val="2"/>
      </rPr>
      <t>Assurance incendie 2012</t>
    </r>
  </si>
  <si>
    <t>AIG Europe Limited, London, Zurich Branch</t>
  </si>
  <si>
    <t>Aspen Insurance UK Limited, London, Zweigniederlassung Zürich</t>
  </si>
  <si>
    <r>
      <t xml:space="preserve">Elementarschadenversicherung 2012
</t>
    </r>
    <r>
      <rPr>
        <b/>
        <i/>
        <sz val="12"/>
        <rFont val="Arial"/>
        <family val="2"/>
      </rPr>
      <t>Assurance éléments naturels 2012</t>
    </r>
  </si>
  <si>
    <r>
      <t xml:space="preserve">Übrige Sachschäden 2011
</t>
    </r>
    <r>
      <rPr>
        <b/>
        <i/>
        <sz val="12"/>
        <rFont val="Arial"/>
        <family val="2"/>
      </rPr>
      <t>Autres dommages aux biens 2011</t>
    </r>
  </si>
  <si>
    <t>XL Insurance Company Limited, London, Zweigniederlassung Zürich</t>
  </si>
  <si>
    <t>GVB Privatversicherungen AG</t>
  </si>
  <si>
    <t>Aspen Insurance UK Limited, London, Zweigniederlassung Schweiz</t>
  </si>
  <si>
    <r>
      <t xml:space="preserve">Feuer- und Sachversicherung Total 2013
</t>
    </r>
    <r>
      <rPr>
        <b/>
        <i/>
        <sz val="12"/>
        <rFont val="Arial"/>
        <family val="2"/>
      </rPr>
      <t>Assurance incendie et dommages aux biens 2013</t>
    </r>
  </si>
  <si>
    <t>AIG Europe Limited, London, Opfikon Branch</t>
  </si>
  <si>
    <t>XL Insurance Company Plc, London, Zweigniederlassung Zürich</t>
  </si>
  <si>
    <t>FM INSURANCE COMPANY LIMITED, Windsor, Switzerland Branch Zurich</t>
  </si>
  <si>
    <t>Metzger-Versicherungen Genossenschaft, Zürich</t>
  </si>
  <si>
    <t>Wertgarantie AG, Hannover, Schweizer Zweigniederlassung Zürich</t>
  </si>
  <si>
    <t>Aspen Insurance UK Limited, London, Zweigniederlassung Versicherung Zürich</t>
  </si>
  <si>
    <r>
      <t xml:space="preserve">Feuerversicherung 2013
</t>
    </r>
    <r>
      <rPr>
        <b/>
        <i/>
        <sz val="12"/>
        <rFont val="Arial"/>
        <family val="2"/>
      </rPr>
      <t>Assurance incendie 2013</t>
    </r>
  </si>
  <si>
    <r>
      <t xml:space="preserve">Elementarschadenversicherung 2013
</t>
    </r>
    <r>
      <rPr>
        <b/>
        <i/>
        <sz val="12"/>
        <rFont val="Arial"/>
        <family val="2"/>
      </rPr>
      <t>Assurance éléments naturels 2013</t>
    </r>
  </si>
  <si>
    <r>
      <t xml:space="preserve">Übrige Sachschäden 2013
</t>
    </r>
    <r>
      <rPr>
        <b/>
        <i/>
        <sz val="12"/>
        <rFont val="Arial"/>
        <family val="2"/>
      </rPr>
      <t>Autres dommages aux biens 2013</t>
    </r>
  </si>
  <si>
    <r>
      <t xml:space="preserve">Übrige Sachschäden 2012
</t>
    </r>
    <r>
      <rPr>
        <b/>
        <i/>
        <sz val="12"/>
        <rFont val="Arial"/>
        <family val="2"/>
      </rPr>
      <t>Autres dommages aux biens 2012</t>
    </r>
  </si>
  <si>
    <r>
      <t xml:space="preserve">Übrige Sachschäden 2014
</t>
    </r>
    <r>
      <rPr>
        <b/>
        <i/>
        <sz val="12"/>
        <rFont val="Arial"/>
        <family val="2"/>
      </rPr>
      <t>Autres dommages aux biens 2014</t>
    </r>
  </si>
  <si>
    <r>
      <t xml:space="preserve">Elementarschadenversicherung 2014
</t>
    </r>
    <r>
      <rPr>
        <b/>
        <i/>
        <sz val="12"/>
        <rFont val="Arial"/>
        <family val="2"/>
      </rPr>
      <t>Assurance éléments naturels 2014</t>
    </r>
  </si>
  <si>
    <r>
      <t xml:space="preserve">Feuerversicherung 2014
</t>
    </r>
    <r>
      <rPr>
        <b/>
        <i/>
        <sz val="12"/>
        <rFont val="Arial"/>
        <family val="2"/>
      </rPr>
      <t>Assurance incendie 2014</t>
    </r>
  </si>
  <si>
    <r>
      <t xml:space="preserve">Feuer- und Sachversicherung Total 2014
</t>
    </r>
    <r>
      <rPr>
        <b/>
        <i/>
        <sz val="12"/>
        <rFont val="Arial"/>
        <family val="2"/>
      </rPr>
      <t>Assurance incendie et dommages aux biens 2014</t>
    </r>
  </si>
  <si>
    <t>XL Insurance Company SE, London, Zweigniederlassung Zürich</t>
  </si>
  <si>
    <t>Great Lakes Reinsurance (UK) PLC, London, Zweigniederlassung Baar</t>
  </si>
  <si>
    <t>QBE Insurance (Europe) Limited, London, Zweigniederlassung Schweiz, Lausanne</t>
  </si>
  <si>
    <r>
      <t xml:space="preserve">Feuer- und Sachversicherung Total 2015
</t>
    </r>
    <r>
      <rPr>
        <b/>
        <i/>
        <sz val="12"/>
        <rFont val="Arial"/>
        <family val="2"/>
      </rPr>
      <t>Assurance incendie et dommages aux biens 2015</t>
    </r>
  </si>
  <si>
    <r>
      <rPr>
        <b/>
        <sz val="14"/>
        <rFont val="Arial"/>
        <family val="2"/>
      </rPr>
      <t xml:space="preserve">Direktes Schweizergeschäft – 
Feuer- und Sachversicherung Total
</t>
    </r>
    <r>
      <rPr>
        <b/>
        <i/>
        <sz val="14"/>
        <rFont val="Arial"/>
        <family val="2"/>
      </rPr>
      <t>Affaires suisses directes – 
Assurance incendie et dommages aux biens total</t>
    </r>
    <r>
      <rPr>
        <sz val="14"/>
        <rFont val="Arial"/>
        <family val="2"/>
      </rPr>
      <t xml:space="preserve">
</t>
    </r>
    <r>
      <rPr>
        <sz val="10"/>
        <rFont val="Arial"/>
        <family val="2"/>
      </rPr>
      <t xml:space="preserve">(Quelle: BPV und Finma Bericht / </t>
    </r>
    <r>
      <rPr>
        <i/>
        <sz val="10"/>
        <rFont val="Arial"/>
        <family val="2"/>
      </rPr>
      <t>Source: Rapport de l’OFAP et de la Finma</t>
    </r>
    <r>
      <rPr>
        <sz val="10"/>
        <rFont val="Arial"/>
        <family val="2"/>
      </rPr>
      <t xml:space="preserve">) </t>
    </r>
  </si>
  <si>
    <r>
      <rPr>
        <b/>
        <sz val="14"/>
        <rFont val="Arial"/>
        <family val="2"/>
      </rPr>
      <t xml:space="preserve">Direktes Schweizergeschäft  – Feuerversicherung
</t>
    </r>
    <r>
      <rPr>
        <b/>
        <i/>
        <sz val="14"/>
        <rFont val="Arial"/>
        <family val="2"/>
      </rPr>
      <t>Affaires suisses directes – Assurance incendie</t>
    </r>
    <r>
      <rPr>
        <sz val="14"/>
        <rFont val="Arial"/>
        <family val="2"/>
      </rPr>
      <t xml:space="preserve">
</t>
    </r>
    <r>
      <rPr>
        <sz val="10"/>
        <rFont val="Arial"/>
        <family val="2"/>
      </rPr>
      <t xml:space="preserve">(Quelle: BPV und Finma Bericht / </t>
    </r>
    <r>
      <rPr>
        <i/>
        <sz val="10"/>
        <rFont val="Arial"/>
        <family val="2"/>
      </rPr>
      <t>Source: Rapport de l’OFAP et de la Finma</t>
    </r>
    <r>
      <rPr>
        <sz val="10"/>
        <rFont val="Arial"/>
        <family val="2"/>
      </rPr>
      <t>)</t>
    </r>
  </si>
  <si>
    <r>
      <t xml:space="preserve">Feuerversicherung 2015
</t>
    </r>
    <r>
      <rPr>
        <b/>
        <i/>
        <sz val="12"/>
        <rFont val="Arial"/>
        <family val="2"/>
      </rPr>
      <t>Assurance incendie 2015</t>
    </r>
  </si>
  <si>
    <r>
      <t xml:space="preserve">Elementarschadenversicherung 2015
</t>
    </r>
    <r>
      <rPr>
        <b/>
        <i/>
        <sz val="12"/>
        <rFont val="Arial"/>
        <family val="2"/>
      </rPr>
      <t>Assurance éléments naturels 2015</t>
    </r>
  </si>
  <si>
    <r>
      <rPr>
        <b/>
        <sz val="14"/>
        <rFont val="Arial"/>
        <family val="2"/>
      </rPr>
      <t xml:space="preserve">Direktes Schweizergeschäft – 
Elementarschadenversicherung
</t>
    </r>
    <r>
      <rPr>
        <b/>
        <i/>
        <sz val="14"/>
        <rFont val="Arial"/>
        <family val="2"/>
      </rPr>
      <t>Affaires suisses directes  – 
Assurance éléments naturels</t>
    </r>
    <r>
      <rPr>
        <sz val="14"/>
        <rFont val="Arial"/>
        <family val="2"/>
      </rPr>
      <t xml:space="preserve">
</t>
    </r>
    <r>
      <rPr>
        <sz val="10"/>
        <rFont val="Arial"/>
        <family val="2"/>
      </rPr>
      <t xml:space="preserve">(Quelle: BPV und Finma Bericht / </t>
    </r>
    <r>
      <rPr>
        <i/>
        <sz val="10"/>
        <rFont val="Arial"/>
        <family val="2"/>
      </rPr>
      <t>Source: Rapport de l’OFAP et de la Finma</t>
    </r>
    <r>
      <rPr>
        <sz val="10"/>
        <rFont val="Arial"/>
        <family val="2"/>
      </rPr>
      <t>)</t>
    </r>
  </si>
  <si>
    <r>
      <rPr>
        <b/>
        <sz val="14"/>
        <rFont val="Arial"/>
        <family val="2"/>
      </rPr>
      <t xml:space="preserve">Direktes Schweizergeschäft – Übrige Sachschäden
</t>
    </r>
    <r>
      <rPr>
        <b/>
        <i/>
        <sz val="14"/>
        <rFont val="Arial"/>
        <family val="2"/>
      </rPr>
      <t>Affaires suisses directes – Autres dommages aux biens</t>
    </r>
    <r>
      <rPr>
        <sz val="14"/>
        <rFont val="Arial"/>
        <family val="2"/>
      </rPr>
      <t xml:space="preserve">
</t>
    </r>
    <r>
      <rPr>
        <sz val="10"/>
        <rFont val="Arial"/>
        <family val="2"/>
      </rPr>
      <t xml:space="preserve">(Quelle: BPV und Finma Bericht / </t>
    </r>
    <r>
      <rPr>
        <i/>
        <sz val="10"/>
        <rFont val="Arial"/>
        <family val="2"/>
      </rPr>
      <t>Source: Rapport de l’OFAP et de la Finma</t>
    </r>
    <r>
      <rPr>
        <sz val="10"/>
        <rFont val="Arial"/>
        <family val="2"/>
      </rPr>
      <t>)</t>
    </r>
  </si>
  <si>
    <r>
      <t xml:space="preserve">Übrige Sachschäden 2015
</t>
    </r>
    <r>
      <rPr>
        <b/>
        <i/>
        <sz val="12"/>
        <rFont val="Arial"/>
        <family val="2"/>
      </rPr>
      <t>Autres dommages aux biens 2015</t>
    </r>
  </si>
  <si>
    <t>HDI Global SE, Hannover, Niederlassung Zürich/Schweiz</t>
  </si>
  <si>
    <t>AXA ART Versicherung AG</t>
  </si>
  <si>
    <t>European Mutual Association for Nuclear Insurance</t>
  </si>
  <si>
    <t>ERGO Versicherung Aktiengesellschaft, Düsseldorf, Zweigniederlassung Zürich</t>
  </si>
  <si>
    <t>VZ VersicherungsPool AG</t>
  </si>
  <si>
    <r>
      <t xml:space="preserve">Feuer- und Sachversicherung Total 2016
</t>
    </r>
    <r>
      <rPr>
        <b/>
        <i/>
        <sz val="12"/>
        <rFont val="Arial"/>
        <family val="2"/>
      </rPr>
      <t>Assurance incendie et dommages aux biens 2016</t>
    </r>
  </si>
  <si>
    <r>
      <t xml:space="preserve">Feuerversicherung 2016
</t>
    </r>
    <r>
      <rPr>
        <b/>
        <i/>
        <sz val="12"/>
        <rFont val="Arial"/>
        <family val="2"/>
      </rPr>
      <t>Assurance incendie 2016</t>
    </r>
  </si>
  <si>
    <r>
      <t xml:space="preserve">Elementarschadenversicherung 2016
</t>
    </r>
    <r>
      <rPr>
        <b/>
        <i/>
        <sz val="12"/>
        <rFont val="Arial"/>
        <family val="2"/>
      </rPr>
      <t>Assurance éléments naturels 2016</t>
    </r>
  </si>
  <si>
    <r>
      <t xml:space="preserve">Übrige Sachschäden 2016
</t>
    </r>
    <r>
      <rPr>
        <b/>
        <i/>
        <sz val="12"/>
        <rFont val="Arial"/>
        <family val="2"/>
      </rPr>
      <t>Autres dommages aux biens 2016</t>
    </r>
  </si>
  <si>
    <t>Chubb Versicherungen (Schweiz) AG</t>
  </si>
  <si>
    <t>AWP P&amp;amp;C S.A., Saint-Ouen (Paris), Zweigniederlassung Wallisellen (Schweiz)</t>
  </si>
  <si>
    <t>Great Lakes Reinsurance (UK) SE, London, Zweigniederlassung Baar</t>
  </si>
  <si>
    <t>Liberty Mutual Insurance Europe Limited, London, Zweigniederlassung Zürich</t>
  </si>
  <si>
    <t>Allied World Assurance Company, AG</t>
  </si>
  <si>
    <t>UNIQA Österreich Versicherungen AG, Wien, Zweigniederlassung Zürich</t>
  </si>
  <si>
    <r>
      <t xml:space="preserve">Feuer- und Sachversicherung Total 2017
</t>
    </r>
    <r>
      <rPr>
        <b/>
        <i/>
        <sz val="12"/>
        <rFont val="Arial"/>
        <family val="2"/>
      </rPr>
      <t>Assurance incendie et dommages aux biens 2017</t>
    </r>
  </si>
  <si>
    <r>
      <t xml:space="preserve">Feuerversicherung 2017
</t>
    </r>
    <r>
      <rPr>
        <b/>
        <i/>
        <sz val="12"/>
        <rFont val="Arial"/>
        <family val="2"/>
      </rPr>
      <t>Assurance incendie 2017</t>
    </r>
  </si>
  <si>
    <r>
      <t xml:space="preserve">Elementarschadenversicherung 2017
</t>
    </r>
    <r>
      <rPr>
        <b/>
        <i/>
        <sz val="12"/>
        <rFont val="Arial"/>
        <family val="2"/>
      </rPr>
      <t>Assurance éléments naturels 2017</t>
    </r>
  </si>
  <si>
    <r>
      <t xml:space="preserve">Übrige Sachschäden 2017
</t>
    </r>
    <r>
      <rPr>
        <b/>
        <i/>
        <sz val="12"/>
        <rFont val="Arial"/>
        <family val="2"/>
      </rPr>
      <t>Autres dommages aux biens 2017</t>
    </r>
  </si>
  <si>
    <t>Berkshire Hathaway International Insurance Limited, London, Zweigniederlassung Zürich</t>
  </si>
  <si>
    <t>Great Lakes Insurance SE, München, Zweigniederlassung Baar</t>
  </si>
  <si>
    <t>LONDON GENERAL INSURANCE COMPANY LIMITED, à Staines-upon-Thames, succursale de Montreux (Suisse)</t>
  </si>
  <si>
    <t>Markel International Insurance Company Limited, London, schweizerische Zweigniederlassung Küsnacht</t>
  </si>
  <si>
    <r>
      <t xml:space="preserve">Feuer- und Sachversicherung Total 2018
</t>
    </r>
    <r>
      <rPr>
        <b/>
        <i/>
        <sz val="12"/>
        <rFont val="Arial"/>
        <family val="2"/>
      </rPr>
      <t>Assurance incendie et dommages aux biens 2018</t>
    </r>
  </si>
  <si>
    <r>
      <t xml:space="preserve">Feuerversicherung 2018
</t>
    </r>
    <r>
      <rPr>
        <b/>
        <i/>
        <sz val="12"/>
        <rFont val="Arial"/>
        <family val="2"/>
      </rPr>
      <t>Assurance incendie 2018</t>
    </r>
  </si>
  <si>
    <r>
      <t xml:space="preserve">Elementarschadenversicherung 2018
</t>
    </r>
    <r>
      <rPr>
        <b/>
        <i/>
        <sz val="12"/>
        <rFont val="Arial"/>
        <family val="2"/>
      </rPr>
      <t>Assurance éléments naturels 2018</t>
    </r>
  </si>
  <si>
    <r>
      <t xml:space="preserve">Übrige Sachschäden 2018
</t>
    </r>
    <r>
      <rPr>
        <b/>
        <i/>
        <sz val="12"/>
        <rFont val="Arial"/>
        <family val="2"/>
      </rPr>
      <t>Autres dommages aux biens 2018</t>
    </r>
  </si>
  <si>
    <t>XL Insurance Company SE, Dublin, Zweigniederlassung Zürich</t>
  </si>
  <si>
    <t>AIG Europe S.A., Luxemburg, Zweigniederlassung Opfikon</t>
  </si>
  <si>
    <t>Axa ART Versicherung AG, Köln, Zweigniederlassung Schweiz, Zürich</t>
  </si>
  <si>
    <t>Europäische Reiseversicherungs AG</t>
  </si>
  <si>
    <t>Europ Assistance (Suisse) Assurances SA</t>
  </si>
  <si>
    <r>
      <t xml:space="preserve">Feuer- und Sachversicherung Total 2019
</t>
    </r>
    <r>
      <rPr>
        <b/>
        <i/>
        <sz val="12"/>
        <rFont val="Arial"/>
        <family val="2"/>
      </rPr>
      <t>Assurance incendie et dommages aux biens 2019</t>
    </r>
  </si>
  <si>
    <r>
      <t xml:space="preserve">Feuerversicherung 2019
</t>
    </r>
    <r>
      <rPr>
        <b/>
        <i/>
        <sz val="12"/>
        <rFont val="Arial"/>
        <family val="2"/>
      </rPr>
      <t>Assurance incendie 2019</t>
    </r>
  </si>
  <si>
    <r>
      <t xml:space="preserve">Elementarschadenversicherung 2019
</t>
    </r>
    <r>
      <rPr>
        <b/>
        <i/>
        <sz val="12"/>
        <rFont val="Arial"/>
        <family val="2"/>
      </rPr>
      <t>Assurance éléments naturels 2019</t>
    </r>
  </si>
  <si>
    <r>
      <t xml:space="preserve">Übrige Sachschäden 2019
</t>
    </r>
    <r>
      <rPr>
        <b/>
        <i/>
        <sz val="12"/>
        <rFont val="Arial"/>
        <family val="2"/>
      </rPr>
      <t>Autres dommages aux biens 2019</t>
    </r>
  </si>
  <si>
    <t>FM INSURANCE COMPANY LIMITED, Maidenhead, Schweizerische Zweigniederlassung Zürich</t>
  </si>
  <si>
    <t>GENERALI Assurances Générales SA</t>
  </si>
  <si>
    <t>Lloyds, London, Zweigniederlassung Zürich</t>
  </si>
  <si>
    <t>Liberty Mutual lnsurance Europe SE, Leudelange, Zweigniederlassung Zürich</t>
  </si>
  <si>
    <t>Metzger-Versicherungen Genossenschaft</t>
  </si>
  <si>
    <t>AWP P&amp;C S.A., Saint-Ouen (Paris), succursale de Wallisellen (Suisse)</t>
  </si>
  <si>
    <t>European Mutual Association for Nuclear Insurance, Evere (Brussels), Zug Branch</t>
  </si>
  <si>
    <t>WERTGARANTIE Technische Versicherung Aktiengesellschaft, Hannover, Schweizer Zweigniederlassung Zürich</t>
  </si>
  <si>
    <t>MARKEL INTERNATIONAL INSURANCE COMPANY LIMITED, London, Switzerland Branch Kusnacht</t>
  </si>
  <si>
    <t>Allied World Assurance Company Holdings, Ltd</t>
  </si>
  <si>
    <t>ASPEN INSURANCE UK LIMITED, London, Zurich Insurance Branch</t>
  </si>
  <si>
    <t>Branchen Versicherung Genossenschaft</t>
  </si>
  <si>
    <t xml:space="preserve">TAS Assurances SA </t>
  </si>
  <si>
    <t>iptiQ EMEA P&amp;C S.A., Luxembourg, Zweigniederlassung Zürich</t>
  </si>
  <si>
    <t>FM Insurance Europe S.A., Luxemburg, Zweigniederlassung Bern</t>
  </si>
  <si>
    <r>
      <t xml:space="preserve">Elementarschadenversicherung 2020
</t>
    </r>
    <r>
      <rPr>
        <b/>
        <i/>
        <sz val="12"/>
        <rFont val="Arial"/>
        <family val="2"/>
      </rPr>
      <t>Assurance éléments naturels 2020</t>
    </r>
  </si>
  <si>
    <r>
      <t xml:space="preserve">Feuerversicherung 2020
</t>
    </r>
    <r>
      <rPr>
        <b/>
        <i/>
        <sz val="12"/>
        <rFont val="Arial"/>
        <family val="2"/>
      </rPr>
      <t>Assurance incendie 2020</t>
    </r>
  </si>
  <si>
    <r>
      <t xml:space="preserve">Übrige Sachschäden 2020
</t>
    </r>
    <r>
      <rPr>
        <b/>
        <i/>
        <sz val="12"/>
        <rFont val="Arial"/>
        <family val="2"/>
      </rPr>
      <t>Autres dommages aux biens 2020</t>
    </r>
  </si>
  <si>
    <t xml:space="preserve"> XL Versicherungen Schweiz AG</t>
  </si>
  <si>
    <r>
      <t xml:space="preserve">Direktes Schweizergeschäft
Marktanteile Feuer- und Sachversicherung 2001 - 2021
</t>
    </r>
    <r>
      <rPr>
        <i/>
        <sz val="14"/>
        <rFont val="Arial"/>
        <family val="2"/>
      </rPr>
      <t>Affaires suisses directes
Assurance incendie et dommages aux biens  2001 - 2021</t>
    </r>
  </si>
  <si>
    <r>
      <t xml:space="preserve">Feuer- und Sachversicherung Total 2021
</t>
    </r>
    <r>
      <rPr>
        <b/>
        <i/>
        <sz val="12"/>
        <rFont val="Arial"/>
        <family val="2"/>
      </rPr>
      <t>Assurance incendie et dommages aux biens 2021</t>
    </r>
  </si>
  <si>
    <r>
      <t xml:space="preserve">Feuer- und Sachversicherung Total 2020
</t>
    </r>
    <r>
      <rPr>
        <b/>
        <i/>
        <sz val="12"/>
        <rFont val="Arial"/>
        <family val="2"/>
      </rPr>
      <t>Assurance incendie et dommages aux biens 2020</t>
    </r>
  </si>
  <si>
    <r>
      <t xml:space="preserve">Feuerversicherung 2021
</t>
    </r>
    <r>
      <rPr>
        <b/>
        <i/>
        <sz val="12"/>
        <rFont val="Arial"/>
        <family val="2"/>
      </rPr>
      <t>Assurance incendie 2021</t>
    </r>
  </si>
  <si>
    <r>
      <t xml:space="preserve">Elementarschadenversicherung 2021
</t>
    </r>
    <r>
      <rPr>
        <b/>
        <i/>
        <sz val="12"/>
        <rFont val="Arial"/>
        <family val="2"/>
      </rPr>
      <t>Assurance éléments naturels 2021</t>
    </r>
  </si>
  <si>
    <r>
      <t xml:space="preserve">Übrige Sachschäden 2021
</t>
    </r>
    <r>
      <rPr>
        <b/>
        <i/>
        <sz val="12"/>
        <rFont val="Arial"/>
        <family val="2"/>
      </rPr>
      <t>Autres dommages aux biens 2021</t>
    </r>
  </si>
  <si>
    <t>emmental versicherung Genossenschaft</t>
  </si>
  <si>
    <t>Simpego Versicherungen AG</t>
  </si>
  <si>
    <t>Great Lakes Insurance SE, München, Zweigniederlassung Cham</t>
  </si>
  <si>
    <t>TAS Assurances SA</t>
  </si>
  <si>
    <t>FM INSURANCE COMPANY LIMITED, Maidenhead, Schweizerische Zweigniederlassung Bern</t>
  </si>
  <si>
    <t>Allied World Assurance Company,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</si>
</sst>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sz val="8"/>
      <name val="Arial"/>
      <family val="2"/>
    </font>
    <font>
      <u/>
      <sz val="10"/>
      <color indexed="12"/>
      <name val="Arial"/>
      <family val="2"/>
    </font>
    <font>
      <sz val="8"/>
      <name val="Arial"/>
      <family val="2"/>
    </font>
    <font>
      <b/>
      <sz val="8"/>
      <name val="Arial"/>
      <family val="2"/>
    </font>
    <font>
      <sz val="10"/>
      <name val="Arial"/>
      <family val="2"/>
    </font>
    <font>
      <sz val="14"/>
      <name val="Arial"/>
      <family val="2"/>
    </font>
    <font>
      <sz val="10"/>
      <name val="Arial"/>
      <family val="2"/>
    </font>
    <font>
      <b/>
      <sz val="12"/>
      <name val="Arial"/>
      <family val="2"/>
    </font>
    <font>
      <b/>
      <sz val="10"/>
      <name val="Arial"/>
      <family val="2"/>
    </font>
    <font>
      <u/>
      <sz val="10"/>
      <color indexed="12"/>
      <name val="Arial"/>
      <family val="2"/>
    </font>
    <font>
      <i/>
      <sz val="14"/>
      <name val="Arial"/>
      <family val="2"/>
    </font>
    <font>
      <b/>
      <i/>
      <sz val="12"/>
      <name val="Arial"/>
      <family val="2"/>
    </font>
    <font>
      <b/>
      <i/>
      <sz val="10"/>
      <name val="Arial"/>
      <family val="2"/>
    </font>
    <font>
      <i/>
      <sz val="10"/>
      <name val="Arial"/>
      <family val="2"/>
    </font>
    <font>
      <sz val="10"/>
      <color indexed="10"/>
      <name val="Arial"/>
      <family val="2"/>
    </font>
    <font>
      <sz val="10"/>
      <name val="Arial"/>
      <family val="2"/>
    </font>
    <font>
      <b/>
      <sz val="14"/>
      <name val="Arial"/>
      <family val="2"/>
    </font>
    <font>
      <b/>
      <i/>
      <sz val="14"/>
      <name val="Arial"/>
      <family val="2"/>
    </font>
    <font>
      <sz val="11"/>
      <color rgb="FF000000"/>
      <name val="Calibri"/>
      <family val="2"/>
      <scheme val="minor"/>
    </font>
  </fonts>
  <fills count="5">
    <fill>
      <patternFill patternType="none"/>
    </fill>
    <fill>
      <patternFill patternType="gray125"/>
    </fill>
    <fill>
      <patternFill patternType="solid">
        <fgColor indexed="22"/>
        <bgColor indexed="64"/>
      </patternFill>
    </fill>
    <fill>
      <patternFill patternType="solid">
        <fgColor rgb="FFD6D6EB"/>
        <bgColor indexed="64"/>
      </patternFill>
    </fill>
    <fill>
      <patternFill patternType="solid">
        <fgColor rgb="FFD9E1F2"/>
        <bgColor indexed="64"/>
      </patternFill>
    </fill>
  </fills>
  <borders count="11">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5C5CAD"/>
      </left>
      <right style="medium">
        <color rgb="FF5C5CAD"/>
      </right>
      <top/>
      <bottom/>
      <diagonal/>
    </border>
    <border>
      <left/>
      <right style="medium">
        <color theme="3"/>
      </right>
      <top/>
      <bottom/>
      <diagonal/>
    </border>
    <border>
      <left/>
      <right style="medium">
        <color theme="3"/>
      </right>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9" fontId="16" fillId="0" borderId="0" applyFont="0" applyFill="0" applyBorder="0" applyAlignment="0" applyProtection="0"/>
    <xf numFmtId="0" fontId="19" fillId="0" borderId="0"/>
  </cellStyleXfs>
  <cellXfs count="70">
    <xf numFmtId="0" fontId="0" fillId="0" borderId="0" xfId="0"/>
    <xf numFmtId="0" fontId="3" fillId="0" borderId="0" xfId="0" applyFont="1" applyAlignment="1">
      <alignment horizontal="left" vertical="center"/>
    </xf>
    <xf numFmtId="3" fontId="3" fillId="0" borderId="0" xfId="0" applyNumberFormat="1" applyFont="1" applyAlignment="1">
      <alignment horizontal="right" vertical="center"/>
    </xf>
    <xf numFmtId="0" fontId="4" fillId="0" borderId="0" xfId="0" applyFont="1" applyAlignment="1">
      <alignment horizontal="left" vertical="center"/>
    </xf>
    <xf numFmtId="0" fontId="6" fillId="0" borderId="0" xfId="0" applyFont="1" applyAlignment="1">
      <alignment wrapText="1"/>
    </xf>
    <xf numFmtId="0" fontId="7" fillId="0" borderId="0" xfId="0" applyFont="1" applyAlignment="1">
      <alignment wrapText="1"/>
    </xf>
    <xf numFmtId="0" fontId="7" fillId="0" borderId="0" xfId="0" applyFont="1"/>
    <xf numFmtId="0" fontId="7" fillId="0" borderId="1" xfId="0" applyFont="1" applyBorder="1" applyAlignment="1">
      <alignment horizontal="left" vertical="center"/>
    </xf>
    <xf numFmtId="0" fontId="9" fillId="0" borderId="0" xfId="0" applyFont="1" applyBorder="1" applyAlignment="1">
      <alignment horizontal="center" vertical="center" wrapText="1"/>
    </xf>
    <xf numFmtId="0" fontId="7" fillId="0" borderId="1" xfId="0" applyFont="1" applyFill="1" applyBorder="1"/>
    <xf numFmtId="0" fontId="7" fillId="0" borderId="2" xfId="0" applyFont="1" applyFill="1" applyBorder="1"/>
    <xf numFmtId="3" fontId="7" fillId="0" borderId="0" xfId="0" applyNumberFormat="1" applyFont="1" applyAlignment="1">
      <alignment horizontal="right" vertical="center"/>
    </xf>
    <xf numFmtId="0" fontId="7" fillId="0" borderId="1" xfId="0" applyFont="1" applyBorder="1"/>
    <xf numFmtId="0" fontId="9" fillId="0" borderId="3" xfId="0" applyFont="1" applyBorder="1" applyAlignment="1">
      <alignment horizontal="left" vertical="center"/>
    </xf>
    <xf numFmtId="0" fontId="7" fillId="0" borderId="3" xfId="0" applyFont="1" applyBorder="1"/>
    <xf numFmtId="10" fontId="7" fillId="0" borderId="3" xfId="0" applyNumberFormat="1" applyFont="1" applyBorder="1"/>
    <xf numFmtId="10" fontId="7" fillId="0" borderId="3" xfId="0" applyNumberFormat="1" applyFont="1" applyFill="1" applyBorder="1"/>
    <xf numFmtId="10" fontId="7" fillId="3" borderId="8" xfId="0" applyNumberFormat="1" applyFont="1" applyFill="1" applyBorder="1" applyAlignment="1">
      <alignment horizontal="center"/>
    </xf>
    <xf numFmtId="3" fontId="7" fillId="0" borderId="0" xfId="0" applyNumberFormat="1" applyFont="1" applyAlignment="1">
      <alignment horizontal="right" vertical="center" indent="1"/>
    </xf>
    <xf numFmtId="0" fontId="9" fillId="3" borderId="8" xfId="0" applyFont="1" applyFill="1" applyBorder="1" applyAlignment="1">
      <alignment horizontal="center" vertical="center" wrapText="1"/>
    </xf>
    <xf numFmtId="0" fontId="10" fillId="0" borderId="0" xfId="1" quotePrefix="1" applyFont="1" applyAlignment="1" applyProtection="1"/>
    <xf numFmtId="3" fontId="7" fillId="0" borderId="3" xfId="0" applyNumberFormat="1" applyFont="1" applyBorder="1" applyAlignment="1">
      <alignment horizontal="right" vertical="center" indent="1"/>
    </xf>
    <xf numFmtId="3" fontId="7" fillId="0" borderId="0" xfId="0" applyNumberFormat="1" applyFont="1" applyBorder="1" applyAlignment="1">
      <alignment horizontal="right" vertical="center" indent="1"/>
    </xf>
    <xf numFmtId="0" fontId="6" fillId="0" borderId="0" xfId="0" applyFont="1" applyAlignment="1">
      <alignment vertical="center" wrapText="1"/>
    </xf>
    <xf numFmtId="0" fontId="0" fillId="0" borderId="0" xfId="0" applyAlignment="1">
      <alignment vertical="center"/>
    </xf>
    <xf numFmtId="0" fontId="10" fillId="0" borderId="0" xfId="1" applyFont="1" applyAlignment="1" applyProtection="1">
      <alignment vertical="center"/>
    </xf>
    <xf numFmtId="0" fontId="2" fillId="0" borderId="0" xfId="1" applyAlignment="1" applyProtection="1">
      <alignment vertical="center"/>
    </xf>
    <xf numFmtId="0" fontId="5" fillId="0" borderId="0" xfId="0" applyFont="1" applyAlignment="1">
      <alignment horizontal="left" vertical="center"/>
    </xf>
    <xf numFmtId="3" fontId="5" fillId="0" borderId="0" xfId="0" applyNumberFormat="1" applyFont="1" applyAlignment="1">
      <alignment horizontal="right" vertical="center" indent="1"/>
    </xf>
    <xf numFmtId="0" fontId="9" fillId="0" borderId="4" xfId="0" applyFont="1" applyBorder="1" applyAlignment="1">
      <alignment horizontal="left" vertical="center"/>
    </xf>
    <xf numFmtId="0" fontId="7" fillId="0" borderId="4" xfId="0" applyFont="1" applyBorder="1" applyAlignment="1">
      <alignment horizontal="left" vertical="center"/>
    </xf>
    <xf numFmtId="3" fontId="5" fillId="0" borderId="9" xfId="0" applyNumberFormat="1" applyFont="1" applyBorder="1" applyAlignment="1">
      <alignment horizontal="right" vertical="center" indent="1"/>
    </xf>
    <xf numFmtId="3" fontId="5" fillId="0" borderId="10" xfId="0" applyNumberFormat="1" applyFont="1" applyBorder="1" applyAlignment="1">
      <alignment horizontal="right" vertical="center" indent="1"/>
    </xf>
    <xf numFmtId="0" fontId="0" fillId="0" borderId="0" xfId="0" applyBorder="1"/>
    <xf numFmtId="0" fontId="0" fillId="0" borderId="4" xfId="0" applyBorder="1"/>
    <xf numFmtId="0" fontId="5" fillId="0" borderId="1" xfId="0" applyFont="1" applyBorder="1" applyAlignment="1">
      <alignment horizontal="left" vertical="center"/>
    </xf>
    <xf numFmtId="0" fontId="5" fillId="0" borderId="0" xfId="0" applyFont="1" applyBorder="1" applyAlignment="1">
      <alignment horizontal="left" wrapText="1"/>
    </xf>
    <xf numFmtId="3" fontId="5" fillId="0" borderId="3" xfId="0" applyNumberFormat="1" applyFont="1" applyBorder="1" applyAlignment="1">
      <alignment horizontal="right" vertical="center" indent="1"/>
    </xf>
    <xf numFmtId="0" fontId="7" fillId="0" borderId="0" xfId="0" applyFont="1" applyBorder="1"/>
    <xf numFmtId="0" fontId="5" fillId="0" borderId="5" xfId="0" applyFont="1" applyBorder="1" applyAlignment="1">
      <alignment horizontal="left" vertical="center"/>
    </xf>
    <xf numFmtId="3" fontId="0" fillId="0" borderId="0" xfId="0" applyNumberFormat="1"/>
    <xf numFmtId="10" fontId="7" fillId="0" borderId="3" xfId="0" applyNumberFormat="1" applyFont="1" applyBorder="1" applyAlignment="1">
      <alignment horizontal="center"/>
    </xf>
    <xf numFmtId="0" fontId="5" fillId="0" borderId="2" xfId="0" applyFont="1" applyBorder="1" applyAlignment="1">
      <alignment horizontal="left" vertical="center"/>
    </xf>
    <xf numFmtId="0" fontId="9" fillId="0" borderId="0" xfId="0" applyFont="1" applyBorder="1" applyAlignment="1">
      <alignment horizontal="left" vertical="center"/>
    </xf>
    <xf numFmtId="10" fontId="7" fillId="0" borderId="0" xfId="0" applyNumberFormat="1" applyFont="1" applyFill="1" applyBorder="1"/>
    <xf numFmtId="10" fontId="7" fillId="0" borderId="3" xfId="2" applyNumberFormat="1" applyFont="1" applyBorder="1" applyAlignment="1">
      <alignment horizontal="center"/>
    </xf>
    <xf numFmtId="0" fontId="5" fillId="0" borderId="1" xfId="0" applyFont="1" applyFill="1" applyBorder="1" applyAlignment="1">
      <alignment horizontal="left" vertical="center"/>
    </xf>
    <xf numFmtId="0" fontId="0" fillId="0" borderId="3" xfId="0" applyBorder="1"/>
    <xf numFmtId="10" fontId="0" fillId="0" borderId="0" xfId="0" applyNumberFormat="1"/>
    <xf numFmtId="0" fontId="9" fillId="4" borderId="8" xfId="0" applyFont="1" applyFill="1" applyBorder="1" applyAlignment="1">
      <alignment horizontal="center" vertical="center" wrapText="1"/>
    </xf>
    <xf numFmtId="10" fontId="7" fillId="4" borderId="8" xfId="0" applyNumberFormat="1" applyFont="1" applyFill="1" applyBorder="1" applyAlignment="1">
      <alignment horizontal="center"/>
    </xf>
    <xf numFmtId="10" fontId="7" fillId="4" borderId="9" xfId="0" applyNumberFormat="1" applyFont="1" applyFill="1" applyBorder="1" applyAlignment="1">
      <alignment horizontal="center"/>
    </xf>
    <xf numFmtId="10" fontId="7" fillId="4" borderId="10" xfId="0" applyNumberFormat="1" applyFont="1" applyFill="1" applyBorder="1" applyAlignment="1">
      <alignment horizontal="center"/>
    </xf>
    <xf numFmtId="0" fontId="3" fillId="0" borderId="1" xfId="0" applyFont="1" applyBorder="1" applyAlignment="1">
      <alignment horizontal="left" vertical="center"/>
    </xf>
    <xf numFmtId="0" fontId="0" fillId="0" borderId="1" xfId="0" applyBorder="1"/>
    <xf numFmtId="3" fontId="7" fillId="0" borderId="0" xfId="0" applyNumberFormat="1" applyFont="1"/>
    <xf numFmtId="0" fontId="0" fillId="0" borderId="1" xfId="0" applyFill="1" applyBorder="1"/>
    <xf numFmtId="0" fontId="5" fillId="0" borderId="1" xfId="0" applyFont="1" applyFill="1" applyBorder="1"/>
    <xf numFmtId="0" fontId="7" fillId="0" borderId="0" xfId="0" applyFont="1" applyBorder="1" applyAlignment="1">
      <alignment horizontal="left" vertical="center"/>
    </xf>
    <xf numFmtId="0" fontId="6" fillId="0" borderId="0" xfId="0" applyFont="1" applyFill="1" applyAlignment="1">
      <alignment wrapText="1"/>
    </xf>
    <xf numFmtId="0" fontId="9" fillId="0" borderId="3" xfId="0" applyFont="1" applyFill="1" applyBorder="1" applyAlignment="1">
      <alignment horizontal="left" vertical="center"/>
    </xf>
    <xf numFmtId="0" fontId="0" fillId="0" borderId="0" xfId="0" applyFill="1"/>
    <xf numFmtId="0" fontId="6" fillId="0" borderId="0" xfId="0" applyFont="1" applyAlignment="1">
      <alignment horizontal="left" vertical="top" wrapText="1"/>
    </xf>
    <xf numFmtId="0" fontId="8" fillId="2" borderId="6" xfId="0" applyFont="1" applyFill="1" applyBorder="1" applyAlignment="1">
      <alignment vertical="center" wrapText="1"/>
    </xf>
    <xf numFmtId="0" fontId="8" fillId="2" borderId="3" xfId="0" applyFont="1" applyFill="1" applyBorder="1" applyAlignment="1">
      <alignment vertical="center" wrapText="1"/>
    </xf>
    <xf numFmtId="0" fontId="8" fillId="2" borderId="7" xfId="0" applyFont="1" applyFill="1" applyBorder="1" applyAlignment="1">
      <alignment vertical="center" wrapText="1"/>
    </xf>
    <xf numFmtId="0" fontId="0" fillId="0" borderId="3" xfId="0" applyBorder="1" applyAlignment="1">
      <alignment vertical="center" wrapText="1"/>
    </xf>
    <xf numFmtId="0" fontId="0" fillId="0" borderId="7" xfId="0" applyBorder="1" applyAlignment="1">
      <alignment vertical="center" wrapText="1"/>
    </xf>
    <xf numFmtId="0" fontId="5" fillId="0" borderId="0" xfId="0" applyFont="1" applyBorder="1" applyAlignment="1">
      <alignment horizontal="left" wrapText="1"/>
    </xf>
    <xf numFmtId="0" fontId="6" fillId="0" borderId="0" xfId="0" applyFont="1" applyAlignment="1">
      <alignment horizontal="left" wrapText="1"/>
    </xf>
  </cellXfs>
  <cellStyles count="4">
    <cellStyle name="Link" xfId="1" builtinId="8"/>
    <cellStyle name="Normal" xfId="3" xr:uid="{B7C07D03-A31A-4B74-9BDC-366F24C28ACE}"/>
    <cellStyle name="Prozent" xfId="2" builtinId="5"/>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33399"/>
      <rgbColor rgb="005C5CAD"/>
      <rgbColor rgb="007A7ABC"/>
      <rgbColor rgb="009999CC"/>
      <rgbColor rgb="00B8B8DC"/>
      <rgbColor rgb="00D6D6EB"/>
      <rgbColor rgb="00EFEFF7"/>
      <rgbColor rgb="00D5D5D5"/>
      <rgbColor rgb="00BEBEBE"/>
      <rgbColor rgb="00969696"/>
      <rgbColor rgb="006E6E6E"/>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tabSelected="1" workbookViewId="0"/>
  </sheetViews>
  <sheetFormatPr baseColWidth="10" defaultRowHeight="12.75" x14ac:dyDescent="0.2"/>
  <cols>
    <col min="1" max="1" width="85.140625" customWidth="1"/>
    <col min="3" max="3" width="39.140625" customWidth="1"/>
  </cols>
  <sheetData>
    <row r="1" spans="1:3" ht="86.25" customHeight="1" x14ac:dyDescent="0.2">
      <c r="A1" s="23" t="s">
        <v>285</v>
      </c>
      <c r="B1" s="23"/>
      <c r="C1" s="23"/>
    </row>
    <row r="2" spans="1:3" ht="7.5" customHeight="1" x14ac:dyDescent="0.2">
      <c r="A2" s="20"/>
    </row>
    <row r="3" spans="1:3" s="24" customFormat="1" ht="17.100000000000001" customHeight="1" x14ac:dyDescent="0.2">
      <c r="A3" s="26" t="s">
        <v>85</v>
      </c>
    </row>
    <row r="4" spans="1:3" s="24" customFormat="1" ht="17.100000000000001" customHeight="1" x14ac:dyDescent="0.2">
      <c r="A4" s="26" t="s">
        <v>86</v>
      </c>
    </row>
    <row r="5" spans="1:3" s="24" customFormat="1" ht="17.100000000000001" customHeight="1" x14ac:dyDescent="0.2">
      <c r="A5" s="26" t="s">
        <v>87</v>
      </c>
    </row>
    <row r="6" spans="1:3" s="24" customFormat="1" ht="17.100000000000001" customHeight="1" x14ac:dyDescent="0.2">
      <c r="A6" s="26" t="s">
        <v>88</v>
      </c>
    </row>
    <row r="7" spans="1:3" s="24" customFormat="1" ht="17.100000000000001" customHeight="1" x14ac:dyDescent="0.2">
      <c r="A7" s="25"/>
    </row>
    <row r="8" spans="1:3" s="24" customFormat="1" ht="17.100000000000001" customHeight="1" x14ac:dyDescent="0.2">
      <c r="A8" s="25"/>
    </row>
    <row r="9" spans="1:3" s="24" customFormat="1" ht="17.100000000000001" customHeight="1" x14ac:dyDescent="0.2">
      <c r="A9" s="25"/>
    </row>
    <row r="10" spans="1:3" s="24" customFormat="1" ht="15" customHeight="1" x14ac:dyDescent="0.2"/>
    <row r="11" spans="1:3" s="24" customFormat="1" ht="15" customHeight="1" x14ac:dyDescent="0.2"/>
    <row r="12" spans="1:3" s="24" customFormat="1" ht="15" customHeight="1" x14ac:dyDescent="0.2"/>
    <row r="13" spans="1:3" s="24" customFormat="1" ht="15" customHeight="1" x14ac:dyDescent="0.2"/>
    <row r="14" spans="1:3" s="24" customFormat="1" ht="15" customHeight="1" x14ac:dyDescent="0.2"/>
  </sheetData>
  <hyperlinks>
    <hyperlink ref="A3" location="'Feuer- und Sachvers Total'!A1" display="Feuer- und Sachversicherung Total / Assurance incendie et dommages aux biens " xr:uid="{00000000-0004-0000-0000-000000000000}"/>
    <hyperlink ref="A4" location="Feuerversicherung!A1" display="Feuerversicherung / Assurance incendie" xr:uid="{00000000-0004-0000-0000-000001000000}"/>
    <hyperlink ref="A5" location="Elementarschadenversicherung!A1" display="Elementarschadenversicherung / Assurance éléments naturels" xr:uid="{00000000-0004-0000-0000-000002000000}"/>
    <hyperlink ref="A6" location="'Übrige Sachschäden'!A1" display="Übrige Sachschäden / Autres dommages aux biens" xr:uid="{00000000-0004-0000-0000-000003000000}"/>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F102"/>
  <sheetViews>
    <sheetView topLeftCell="A16" zoomScale="85" zoomScaleNormal="85" workbookViewId="0">
      <selection activeCell="D54" sqref="D54"/>
    </sheetView>
  </sheetViews>
  <sheetFormatPr baseColWidth="10" defaultRowHeight="12.75" x14ac:dyDescent="0.2"/>
  <cols>
    <col min="1" max="1" width="1.7109375" style="6" customWidth="1"/>
    <col min="2" max="2" width="39.7109375" style="6" customWidth="1"/>
    <col min="3" max="3" width="22.7109375" style="6" customWidth="1"/>
    <col min="4" max="4" width="15.7109375" style="6" customWidth="1"/>
    <col min="5" max="5" width="1.7109375" style="6" customWidth="1"/>
    <col min="6" max="6" width="39.7109375" style="6" customWidth="1"/>
    <col min="7" max="7" width="22.7109375" style="6" customWidth="1"/>
    <col min="8" max="8" width="15.7109375" style="6" customWidth="1"/>
    <col min="9" max="9" width="1.7109375" style="6" customWidth="1"/>
    <col min="10" max="10" width="39.7109375" style="6" customWidth="1"/>
    <col min="11" max="11" width="22.7109375" style="6" customWidth="1"/>
    <col min="12" max="12" width="15.7109375" style="6" customWidth="1"/>
    <col min="13" max="13" width="1.7109375" style="6" customWidth="1"/>
    <col min="14" max="14" width="39.7109375" style="6" customWidth="1"/>
    <col min="15" max="15" width="22.7109375" style="6" customWidth="1"/>
    <col min="16" max="16" width="15.7109375" style="6" customWidth="1"/>
    <col min="17" max="17" width="1.7109375" style="6" customWidth="1"/>
    <col min="18" max="18" width="39.7109375" style="6" customWidth="1"/>
    <col min="19" max="19" width="22.7109375" style="6" customWidth="1"/>
    <col min="20" max="20" width="15.7109375" style="6" customWidth="1"/>
    <col min="21" max="21" width="1.7109375" style="6" customWidth="1"/>
    <col min="22" max="22" width="39.7109375" style="6" customWidth="1"/>
    <col min="23" max="23" width="22.7109375" style="6" customWidth="1"/>
    <col min="24" max="24" width="15.7109375" style="6" customWidth="1"/>
    <col min="25" max="25" width="1.7109375" style="6" customWidth="1"/>
    <col min="26" max="26" width="39.7109375" style="6" customWidth="1"/>
    <col min="27" max="27" width="22.7109375" style="6" customWidth="1"/>
    <col min="28" max="28" width="15.7109375" style="6" customWidth="1"/>
    <col min="29" max="29" width="1.7109375" style="6" customWidth="1"/>
    <col min="30" max="30" width="39.7109375" style="6" customWidth="1"/>
    <col min="31" max="31" width="22.7109375" style="6" customWidth="1"/>
    <col min="32" max="32" width="15.7109375" style="6" customWidth="1"/>
    <col min="33" max="33" width="1.7109375" style="6" customWidth="1"/>
    <col min="34" max="34" width="39.7109375" style="6" customWidth="1"/>
    <col min="35" max="35" width="22.7109375" style="6" customWidth="1"/>
    <col min="36" max="36" width="15.7109375" style="6" customWidth="1"/>
    <col min="37" max="37" width="1.7109375" style="6" customWidth="1"/>
    <col min="38" max="38" width="39.7109375" style="6" customWidth="1"/>
    <col min="39" max="39" width="22.7109375" style="6" customWidth="1"/>
    <col min="40" max="40" width="15.7109375" style="6" customWidth="1"/>
    <col min="41" max="41" width="1.7109375" style="6" customWidth="1"/>
    <col min="42" max="42" width="39.7109375" style="6" customWidth="1"/>
    <col min="43" max="43" width="22.7109375" style="6" customWidth="1"/>
    <col min="44" max="44" width="15.7109375" style="6" customWidth="1"/>
    <col min="45" max="45" width="1.7109375" style="6" customWidth="1"/>
    <col min="46" max="46" width="39.7109375" style="6" customWidth="1"/>
    <col min="47" max="47" width="22.7109375" style="6" customWidth="1"/>
    <col min="48" max="48" width="15.7109375" style="6" customWidth="1"/>
    <col min="49" max="49" width="1.7109375" style="6" customWidth="1"/>
    <col min="50" max="50" width="39.7109375" style="6" customWidth="1"/>
    <col min="51" max="51" width="22.7109375" style="6" customWidth="1"/>
    <col min="52" max="52" width="15.7109375" style="6" customWidth="1"/>
    <col min="53" max="53" width="1.7109375" style="6" customWidth="1"/>
    <col min="54" max="54" width="39.7109375" style="6" customWidth="1"/>
    <col min="55" max="55" width="22.7109375" style="6" customWidth="1"/>
    <col min="56" max="56" width="15.7109375" style="6" customWidth="1"/>
    <col min="57" max="57" width="1.7109375" style="6" customWidth="1"/>
    <col min="58" max="58" width="39.7109375" style="6" customWidth="1"/>
    <col min="59" max="59" width="22.7109375" style="6" customWidth="1"/>
    <col min="60" max="60" width="15.7109375" style="6" customWidth="1"/>
    <col min="61" max="61" width="1.7109375" style="6" customWidth="1"/>
    <col min="62" max="62" width="39.7109375" style="6" customWidth="1"/>
    <col min="63" max="63" width="22.7109375" style="6" customWidth="1"/>
    <col min="64" max="64" width="15.7109375" style="6" customWidth="1"/>
    <col min="65" max="65" width="1.7109375" style="6" customWidth="1"/>
    <col min="66" max="66" width="39.7109375" style="6" customWidth="1"/>
    <col min="67" max="67" width="22.7109375" style="6" customWidth="1"/>
    <col min="68" max="68" width="15.7109375" style="6" customWidth="1"/>
    <col min="69" max="69" width="1.7109375" style="6" customWidth="1"/>
    <col min="70" max="70" width="39.7109375" style="6" customWidth="1"/>
    <col min="71" max="71" width="22.7109375" style="6" customWidth="1"/>
    <col min="72" max="72" width="15.7109375" style="6" customWidth="1"/>
    <col min="73" max="73" width="1.7109375" style="6" customWidth="1"/>
    <col min="74" max="74" width="39.7109375" style="6" customWidth="1"/>
    <col min="75" max="75" width="22.7109375" style="6" customWidth="1"/>
    <col min="76" max="76" width="15.7109375" style="6" customWidth="1"/>
    <col min="77" max="77" width="1.7109375" style="6" customWidth="1"/>
    <col min="78" max="78" width="39.7109375" style="6" customWidth="1"/>
    <col min="79" max="79" width="22.7109375" style="6" customWidth="1"/>
    <col min="80" max="80" width="15.7109375" style="6" customWidth="1"/>
    <col min="81" max="81" width="1.7109375" style="6" customWidth="1"/>
    <col min="82" max="82" width="39.7109375" style="6" customWidth="1"/>
    <col min="83" max="83" width="22.7109375" style="6" customWidth="1"/>
    <col min="84" max="84" width="15.7109375" style="6" customWidth="1"/>
    <col min="85" max="16384" width="11.42578125" style="6"/>
  </cols>
  <sheetData>
    <row r="2" spans="2:84" s="5" customFormat="1" ht="88.5" customHeight="1" x14ac:dyDescent="0.2">
      <c r="B2" s="62" t="s">
        <v>223</v>
      </c>
      <c r="C2" s="62"/>
      <c r="D2" s="62"/>
      <c r="F2" s="62" t="s">
        <v>223</v>
      </c>
      <c r="G2" s="62"/>
      <c r="H2" s="62"/>
      <c r="J2" s="62" t="s">
        <v>223</v>
      </c>
      <c r="K2" s="62"/>
      <c r="L2" s="62"/>
      <c r="N2" s="62" t="s">
        <v>223</v>
      </c>
      <c r="O2" s="62"/>
      <c r="P2" s="62"/>
      <c r="R2" s="62" t="s">
        <v>223</v>
      </c>
      <c r="S2" s="62"/>
      <c r="T2" s="62"/>
      <c r="V2" s="62" t="s">
        <v>223</v>
      </c>
      <c r="W2" s="62"/>
      <c r="X2" s="62"/>
      <c r="Z2" s="62" t="s">
        <v>223</v>
      </c>
      <c r="AA2" s="62"/>
      <c r="AB2" s="62"/>
      <c r="AC2" s="23"/>
      <c r="AD2" s="62" t="s">
        <v>223</v>
      </c>
      <c r="AE2" s="62"/>
      <c r="AF2" s="62"/>
      <c r="AG2" s="23"/>
      <c r="AH2" s="62" t="s">
        <v>223</v>
      </c>
      <c r="AI2" s="62"/>
      <c r="AJ2" s="62"/>
      <c r="AK2" s="23"/>
      <c r="AL2" s="62" t="s">
        <v>223</v>
      </c>
      <c r="AM2" s="62"/>
      <c r="AN2" s="62"/>
      <c r="AO2" s="23"/>
      <c r="AP2" s="62" t="s">
        <v>223</v>
      </c>
      <c r="AQ2" s="62"/>
      <c r="AR2" s="62"/>
      <c r="AS2" s="23"/>
      <c r="AT2" s="62" t="s">
        <v>223</v>
      </c>
      <c r="AU2" s="62"/>
      <c r="AV2" s="62"/>
      <c r="AW2" s="23"/>
      <c r="AX2" s="62" t="s">
        <v>223</v>
      </c>
      <c r="AY2" s="62"/>
      <c r="AZ2" s="62"/>
      <c r="BA2" s="23"/>
      <c r="BB2" s="62" t="s">
        <v>223</v>
      </c>
      <c r="BC2" s="62"/>
      <c r="BD2" s="62"/>
      <c r="BE2" s="23"/>
      <c r="BF2" s="62" t="s">
        <v>223</v>
      </c>
      <c r="BG2" s="62"/>
      <c r="BH2" s="62"/>
      <c r="BI2" s="23"/>
      <c r="BJ2" s="62" t="s">
        <v>223</v>
      </c>
      <c r="BK2" s="62"/>
      <c r="BL2" s="62"/>
      <c r="BM2" s="23"/>
      <c r="BN2" s="62" t="s">
        <v>223</v>
      </c>
      <c r="BO2" s="62"/>
      <c r="BP2" s="62"/>
      <c r="BR2" s="62" t="s">
        <v>223</v>
      </c>
      <c r="BS2" s="62"/>
      <c r="BT2" s="62"/>
      <c r="BV2" s="62" t="s">
        <v>223</v>
      </c>
      <c r="BW2" s="62"/>
      <c r="BX2" s="62"/>
      <c r="BZ2" s="62" t="s">
        <v>223</v>
      </c>
      <c r="CA2" s="62"/>
      <c r="CB2" s="62"/>
      <c r="CD2" s="62" t="s">
        <v>223</v>
      </c>
      <c r="CE2" s="62"/>
      <c r="CF2" s="62"/>
    </row>
    <row r="4" spans="2:84" ht="39" customHeight="1" x14ac:dyDescent="0.2">
      <c r="B4" s="63" t="s">
        <v>286</v>
      </c>
      <c r="C4" s="64"/>
      <c r="D4" s="65"/>
      <c r="F4" s="63" t="s">
        <v>287</v>
      </c>
      <c r="G4" s="64"/>
      <c r="H4" s="65"/>
      <c r="J4" s="63" t="s">
        <v>262</v>
      </c>
      <c r="K4" s="64"/>
      <c r="L4" s="65"/>
      <c r="N4" s="63" t="s">
        <v>253</v>
      </c>
      <c r="O4" s="64"/>
      <c r="P4" s="65"/>
      <c r="R4" s="63" t="s">
        <v>245</v>
      </c>
      <c r="S4" s="64"/>
      <c r="T4" s="65"/>
      <c r="V4" s="63" t="s">
        <v>235</v>
      </c>
      <c r="W4" s="64"/>
      <c r="X4" s="65"/>
      <c r="Z4" s="63" t="s">
        <v>222</v>
      </c>
      <c r="AA4" s="64"/>
      <c r="AB4" s="65"/>
      <c r="AD4" s="63" t="s">
        <v>218</v>
      </c>
      <c r="AE4" s="64"/>
      <c r="AF4" s="65"/>
      <c r="AH4" s="63" t="s">
        <v>204</v>
      </c>
      <c r="AI4" s="64"/>
      <c r="AJ4" s="65"/>
      <c r="AL4" s="63" t="s">
        <v>195</v>
      </c>
      <c r="AM4" s="64"/>
      <c r="AN4" s="65"/>
      <c r="AP4" s="63" t="s">
        <v>188</v>
      </c>
      <c r="AQ4" s="66"/>
      <c r="AR4" s="67"/>
      <c r="AT4" s="63" t="s">
        <v>181</v>
      </c>
      <c r="AU4" s="66"/>
      <c r="AV4" s="67"/>
      <c r="AX4" s="63" t="s">
        <v>141</v>
      </c>
      <c r="AY4" s="66"/>
      <c r="AZ4" s="67"/>
      <c r="BB4" s="63" t="s">
        <v>134</v>
      </c>
      <c r="BC4" s="66"/>
      <c r="BD4" s="67"/>
      <c r="BF4" s="63" t="s">
        <v>89</v>
      </c>
      <c r="BG4" s="66"/>
      <c r="BH4" s="67"/>
      <c r="BJ4" s="63" t="s">
        <v>59</v>
      </c>
      <c r="BK4" s="66"/>
      <c r="BL4" s="67"/>
      <c r="BN4" s="63" t="s">
        <v>72</v>
      </c>
      <c r="BO4" s="66"/>
      <c r="BP4" s="67"/>
      <c r="BR4" s="63" t="s">
        <v>73</v>
      </c>
      <c r="BS4" s="66"/>
      <c r="BT4" s="67"/>
      <c r="BV4" s="63" t="s">
        <v>77</v>
      </c>
      <c r="BW4" s="66"/>
      <c r="BX4" s="67"/>
      <c r="BZ4" s="63" t="s">
        <v>78</v>
      </c>
      <c r="CA4" s="66"/>
      <c r="CB4" s="67"/>
      <c r="CD4" s="63" t="s">
        <v>84</v>
      </c>
      <c r="CE4" s="66"/>
      <c r="CF4" s="67"/>
    </row>
    <row r="5" spans="2:84" ht="76.5" customHeight="1" x14ac:dyDescent="0.2">
      <c r="B5" s="7"/>
      <c r="C5" s="8" t="s">
        <v>135</v>
      </c>
      <c r="D5" s="49" t="s">
        <v>40</v>
      </c>
      <c r="F5" s="7"/>
      <c r="G5" s="8" t="s">
        <v>135</v>
      </c>
      <c r="H5" s="49" t="s">
        <v>40</v>
      </c>
      <c r="J5" s="7"/>
      <c r="K5" s="8" t="s">
        <v>135</v>
      </c>
      <c r="L5" s="49" t="s">
        <v>40</v>
      </c>
      <c r="N5" s="7"/>
      <c r="O5" s="8" t="s">
        <v>135</v>
      </c>
      <c r="P5" s="49" t="s">
        <v>40</v>
      </c>
      <c r="R5" s="7"/>
      <c r="S5" s="8" t="s">
        <v>135</v>
      </c>
      <c r="T5" s="49" t="s">
        <v>40</v>
      </c>
      <c r="V5" s="7"/>
      <c r="W5" s="8" t="s">
        <v>135</v>
      </c>
      <c r="X5" s="49" t="s">
        <v>40</v>
      </c>
      <c r="Z5" s="7"/>
      <c r="AA5" s="8" t="s">
        <v>135</v>
      </c>
      <c r="AB5" s="49" t="s">
        <v>40</v>
      </c>
      <c r="AD5" s="7"/>
      <c r="AE5" s="8" t="s">
        <v>135</v>
      </c>
      <c r="AF5" s="49" t="s">
        <v>40</v>
      </c>
      <c r="AH5" s="7"/>
      <c r="AI5" s="8" t="s">
        <v>135</v>
      </c>
      <c r="AJ5" s="49" t="s">
        <v>40</v>
      </c>
      <c r="AL5" s="7"/>
      <c r="AM5" s="8" t="s">
        <v>135</v>
      </c>
      <c r="AN5" s="49" t="s">
        <v>40</v>
      </c>
      <c r="AP5" s="7"/>
      <c r="AQ5" s="8" t="s">
        <v>135</v>
      </c>
      <c r="AR5" s="49" t="s">
        <v>40</v>
      </c>
      <c r="AT5" s="7"/>
      <c r="AU5" s="8" t="s">
        <v>135</v>
      </c>
      <c r="AV5" s="49" t="s">
        <v>40</v>
      </c>
      <c r="AX5" s="7"/>
      <c r="AY5" s="8" t="s">
        <v>135</v>
      </c>
      <c r="AZ5" s="49" t="s">
        <v>40</v>
      </c>
      <c r="BB5" s="7"/>
      <c r="BC5" s="8" t="s">
        <v>135</v>
      </c>
      <c r="BD5" s="49" t="s">
        <v>40</v>
      </c>
      <c r="BF5" s="7"/>
      <c r="BG5" s="8" t="s">
        <v>39</v>
      </c>
      <c r="BH5" s="49" t="s">
        <v>40</v>
      </c>
      <c r="BJ5" s="7"/>
      <c r="BK5" s="8" t="s">
        <v>39</v>
      </c>
      <c r="BL5" s="49" t="s">
        <v>40</v>
      </c>
      <c r="BN5" s="7"/>
      <c r="BO5" s="8" t="s">
        <v>39</v>
      </c>
      <c r="BP5" s="49" t="s">
        <v>40</v>
      </c>
      <c r="BR5" s="7"/>
      <c r="BS5" s="8" t="s">
        <v>39</v>
      </c>
      <c r="BT5" s="49" t="s">
        <v>40</v>
      </c>
      <c r="BV5" s="7"/>
      <c r="BW5" s="8" t="s">
        <v>39</v>
      </c>
      <c r="BX5" s="49" t="s">
        <v>40</v>
      </c>
      <c r="BZ5" s="7"/>
      <c r="CA5" s="8" t="s">
        <v>39</v>
      </c>
      <c r="CB5" s="49" t="s">
        <v>40</v>
      </c>
      <c r="CD5" s="7"/>
      <c r="CE5" s="8" t="s">
        <v>39</v>
      </c>
      <c r="CF5" s="49" t="s">
        <v>40</v>
      </c>
    </row>
    <row r="6" spans="2:84" x14ac:dyDescent="0.2">
      <c r="B6" s="35" t="s">
        <v>142</v>
      </c>
      <c r="C6" s="28">
        <v>1102211523</v>
      </c>
      <c r="D6" s="50">
        <f>C6/$C$53</f>
        <v>0.25344309147362887</v>
      </c>
      <c r="F6" s="35" t="s">
        <v>142</v>
      </c>
      <c r="G6" s="28">
        <v>1070451484</v>
      </c>
      <c r="H6" s="50">
        <f t="shared" ref="H6:H24" si="0">G6/$G$53</f>
        <v>0.25037508290781807</v>
      </c>
      <c r="J6" s="35" t="s">
        <v>142</v>
      </c>
      <c r="K6" s="28">
        <v>1044207064</v>
      </c>
      <c r="L6" s="50">
        <f>K6/$K$51</f>
        <v>0.25161991750389096</v>
      </c>
      <c r="N6" s="35" t="s">
        <v>142</v>
      </c>
      <c r="O6" s="28">
        <v>1017939104</v>
      </c>
      <c r="P6" s="50">
        <f>O6/$O$56</f>
        <v>0.25073173401933541</v>
      </c>
      <c r="R6" s="35" t="s">
        <v>142</v>
      </c>
      <c r="S6" s="28">
        <v>997452750</v>
      </c>
      <c r="T6" s="50">
        <f>S6/$S$53</f>
        <v>0.25014278864358491</v>
      </c>
      <c r="V6" s="35" t="s">
        <v>142</v>
      </c>
      <c r="W6" s="28">
        <v>988183107</v>
      </c>
      <c r="X6" s="50">
        <f>W6/$W$53</f>
        <v>0.24540051019519035</v>
      </c>
      <c r="Z6" s="35" t="s">
        <v>142</v>
      </c>
      <c r="AA6" s="28">
        <v>970731371</v>
      </c>
      <c r="AB6" s="50">
        <f>AA6/$AA$53</f>
        <v>0.24159970801263164</v>
      </c>
      <c r="AD6" s="35" t="s">
        <v>142</v>
      </c>
      <c r="AE6" s="28">
        <v>951085523</v>
      </c>
      <c r="AF6" s="50">
        <f>AE6/$AE$52</f>
        <v>0.23608592391283698</v>
      </c>
      <c r="AH6" s="35" t="s">
        <v>142</v>
      </c>
      <c r="AI6" s="28">
        <v>932070174</v>
      </c>
      <c r="AJ6" s="50">
        <f>AI6/$AI$52</f>
        <v>0.22671380122747392</v>
      </c>
      <c r="AL6" s="35" t="s">
        <v>142</v>
      </c>
      <c r="AM6" s="28">
        <v>901749458</v>
      </c>
      <c r="AN6" s="50">
        <f>AM6/$AM$53</f>
        <v>0.21802472350254776</v>
      </c>
      <c r="AP6" s="35" t="s">
        <v>142</v>
      </c>
      <c r="AQ6" s="28">
        <v>878099251</v>
      </c>
      <c r="AR6" s="50">
        <f t="shared" ref="AR6:AR52" si="1">AQ6/$AQ$53</f>
        <v>0.22007253361810128</v>
      </c>
      <c r="AT6" s="35" t="s">
        <v>142</v>
      </c>
      <c r="AU6" s="28">
        <v>856668885</v>
      </c>
      <c r="AV6" s="50">
        <f>AU6/$AU$53</f>
        <v>0.21162341385467109</v>
      </c>
      <c r="AX6" s="35" t="s">
        <v>142</v>
      </c>
      <c r="AY6" s="28">
        <v>840040124</v>
      </c>
      <c r="AZ6" s="50">
        <f t="shared" ref="AZ6:AZ48" si="2">AY6/$AY$49</f>
        <v>0.22089262334617982</v>
      </c>
      <c r="BB6" s="35" t="s">
        <v>101</v>
      </c>
      <c r="BC6" s="28">
        <v>813528581</v>
      </c>
      <c r="BD6" s="50">
        <f t="shared" ref="BD6:BD43" si="3">BC6/$BC$44</f>
        <v>0.22900179593985798</v>
      </c>
      <c r="BF6" s="35" t="s">
        <v>27</v>
      </c>
      <c r="BG6" s="28">
        <v>788115</v>
      </c>
      <c r="BH6" s="50">
        <f t="shared" ref="BH6:BH39" si="4">BG6/$BG$40</f>
        <v>0.22699164746543779</v>
      </c>
      <c r="BJ6" s="35" t="s">
        <v>27</v>
      </c>
      <c r="BK6" s="28">
        <v>770085</v>
      </c>
      <c r="BL6" s="50">
        <f t="shared" ref="BL6:BL42" si="5">BK6/$BK$43</f>
        <v>0.21816928577843417</v>
      </c>
      <c r="BN6" s="35" t="s">
        <v>27</v>
      </c>
      <c r="BO6" s="28">
        <v>746144</v>
      </c>
      <c r="BP6" s="50">
        <f t="shared" ref="BP6:BP44" si="6">BO6/$BO$45</f>
        <v>0.21415381082904009</v>
      </c>
      <c r="BR6" s="35" t="s">
        <v>27</v>
      </c>
      <c r="BS6" s="28">
        <v>721964</v>
      </c>
      <c r="BT6" s="50">
        <f t="shared" ref="BT6:BT47" si="7">BS6/$BS$48</f>
        <v>0.2092678997469819</v>
      </c>
      <c r="BV6" s="35" t="s">
        <v>27</v>
      </c>
      <c r="BW6" s="28">
        <v>705716</v>
      </c>
      <c r="BX6" s="50">
        <f t="shared" ref="BX6:BX48" si="8">BW6/$BW$49</f>
        <v>0.20435166221265239</v>
      </c>
      <c r="BZ6" s="35" t="s">
        <v>27</v>
      </c>
      <c r="CA6" s="28">
        <v>691490</v>
      </c>
      <c r="CB6" s="50">
        <f t="shared" ref="CB6:CB50" si="9">CA6/$CA$51</f>
        <v>0.21061900648527077</v>
      </c>
      <c r="CD6" s="35" t="s">
        <v>27</v>
      </c>
      <c r="CE6" s="28">
        <v>685854</v>
      </c>
      <c r="CF6" s="50">
        <f t="shared" ref="CF6:CF37" si="10">CE6/$CE$55</f>
        <v>0.21553712380215514</v>
      </c>
    </row>
    <row r="7" spans="2:84" x14ac:dyDescent="0.2">
      <c r="B7" s="35" t="s">
        <v>143</v>
      </c>
      <c r="C7" s="28">
        <v>620141916</v>
      </c>
      <c r="D7" s="50">
        <f t="shared" ref="D7:D52" si="11">C7/$C$53</f>
        <v>0.14259575504675565</v>
      </c>
      <c r="F7" s="35" t="s">
        <v>143</v>
      </c>
      <c r="G7" s="28">
        <v>597419677</v>
      </c>
      <c r="H7" s="50">
        <f t="shared" si="0"/>
        <v>0.13973449838258797</v>
      </c>
      <c r="J7" s="35" t="s">
        <v>143</v>
      </c>
      <c r="K7" s="28">
        <v>597117669</v>
      </c>
      <c r="L7" s="50">
        <f t="shared" ref="L7:L50" si="12">K7/$K$51</f>
        <v>0.14388592434756375</v>
      </c>
      <c r="N7" s="35" t="s">
        <v>143</v>
      </c>
      <c r="O7" s="28">
        <v>584339528</v>
      </c>
      <c r="P7" s="50">
        <f t="shared" ref="P7:P55" si="13">O7/$O$56</f>
        <v>0.143930479274996</v>
      </c>
      <c r="R7" s="35" t="s">
        <v>143</v>
      </c>
      <c r="S7" s="28">
        <v>572079771</v>
      </c>
      <c r="T7" s="50">
        <f t="shared" ref="T7:T52" si="14">S7/$S$53</f>
        <v>0.14346707575323589</v>
      </c>
      <c r="V7" s="35" t="s">
        <v>143</v>
      </c>
      <c r="W7" s="28">
        <v>587951844</v>
      </c>
      <c r="X7" s="50">
        <f t="shared" ref="X7:X52" si="15">W7/$W$53</f>
        <v>0.14600905587814603</v>
      </c>
      <c r="Z7" s="35" t="s">
        <v>143</v>
      </c>
      <c r="AA7" s="28">
        <v>592165498</v>
      </c>
      <c r="AB7" s="50">
        <f t="shared" ref="AB7:AB52" si="16">AA7/$AA$53</f>
        <v>0.14738064070657772</v>
      </c>
      <c r="AD7" s="35" t="s">
        <v>143</v>
      </c>
      <c r="AE7" s="28">
        <v>598803298</v>
      </c>
      <c r="AF7" s="50">
        <f t="shared" ref="AF7:AF51" si="17">AE7/$AE$52</f>
        <v>0.14863966113632437</v>
      </c>
      <c r="AH7" s="35" t="s">
        <v>143</v>
      </c>
      <c r="AI7" s="28">
        <v>581037918</v>
      </c>
      <c r="AJ7" s="50">
        <f t="shared" ref="AJ7:AJ51" si="18">AI7/$AI$52</f>
        <v>0.14132982550204132</v>
      </c>
      <c r="AL7" s="35" t="s">
        <v>143</v>
      </c>
      <c r="AM7" s="28">
        <v>564320210</v>
      </c>
      <c r="AN7" s="50">
        <f t="shared" ref="AN7:AN52" si="19">AM7/$AM$53</f>
        <v>0.13644117738094574</v>
      </c>
      <c r="AP7" s="35" t="s">
        <v>143</v>
      </c>
      <c r="AQ7" s="28">
        <v>558660870</v>
      </c>
      <c r="AR7" s="50">
        <f t="shared" si="1"/>
        <v>0.14001368632780295</v>
      </c>
      <c r="AT7" s="35" t="s">
        <v>143</v>
      </c>
      <c r="AU7" s="28">
        <v>552333569</v>
      </c>
      <c r="AV7" s="50">
        <f t="shared" ref="AV7:AV52" si="20">AU7/$AU$53</f>
        <v>0.13644328340268194</v>
      </c>
      <c r="AX7" s="35" t="s">
        <v>143</v>
      </c>
      <c r="AY7" s="28">
        <v>551220691</v>
      </c>
      <c r="AZ7" s="50">
        <f t="shared" si="2"/>
        <v>0.14494615316456477</v>
      </c>
      <c r="BB7" s="35" t="s">
        <v>91</v>
      </c>
      <c r="BC7" s="28">
        <v>557312166</v>
      </c>
      <c r="BD7" s="50">
        <f t="shared" si="3"/>
        <v>0.15687892213479868</v>
      </c>
      <c r="BF7" s="35" t="s">
        <v>91</v>
      </c>
      <c r="BG7" s="28">
        <v>541620</v>
      </c>
      <c r="BH7" s="50">
        <f t="shared" si="4"/>
        <v>0.15599654377880184</v>
      </c>
      <c r="BJ7" s="35" t="s">
        <v>17</v>
      </c>
      <c r="BK7" s="28">
        <v>568591</v>
      </c>
      <c r="BL7" s="50">
        <f t="shared" si="5"/>
        <v>0.16108493526045262</v>
      </c>
      <c r="BN7" s="35" t="s">
        <v>17</v>
      </c>
      <c r="BO7" s="28">
        <v>567647</v>
      </c>
      <c r="BP7" s="50">
        <f t="shared" si="6"/>
        <v>0.16292266406440595</v>
      </c>
      <c r="BR7" s="35" t="s">
        <v>17</v>
      </c>
      <c r="BS7" s="28">
        <v>565118</v>
      </c>
      <c r="BT7" s="50">
        <f t="shared" si="7"/>
        <v>0.16380464534133962</v>
      </c>
      <c r="BV7" s="35" t="s">
        <v>17</v>
      </c>
      <c r="BW7" s="28">
        <v>540934</v>
      </c>
      <c r="BX7" s="50">
        <f t="shared" si="8"/>
        <v>0.15663632686142712</v>
      </c>
      <c r="BZ7" s="35" t="s">
        <v>17</v>
      </c>
      <c r="CA7" s="28">
        <v>485315</v>
      </c>
      <c r="CB7" s="50">
        <f t="shared" si="9"/>
        <v>0.14782073946463317</v>
      </c>
      <c r="CD7" s="35" t="s">
        <v>16</v>
      </c>
      <c r="CE7" s="28">
        <v>443424</v>
      </c>
      <c r="CF7" s="50">
        <f t="shared" si="10"/>
        <v>0.13935084374348891</v>
      </c>
    </row>
    <row r="8" spans="2:84" x14ac:dyDescent="0.2">
      <c r="B8" s="35" t="s">
        <v>146</v>
      </c>
      <c r="C8" s="28">
        <v>561670591</v>
      </c>
      <c r="D8" s="50">
        <f t="shared" si="11"/>
        <v>0.12915082813270515</v>
      </c>
      <c r="F8" s="35" t="s">
        <v>146</v>
      </c>
      <c r="G8" s="28">
        <v>535363983</v>
      </c>
      <c r="H8" s="50">
        <f t="shared" si="0"/>
        <v>0.12521987556933006</v>
      </c>
      <c r="J8" s="35" t="s">
        <v>146</v>
      </c>
      <c r="K8" s="28">
        <v>526010489</v>
      </c>
      <c r="L8" s="50">
        <f t="shared" si="12"/>
        <v>0.12675140823253553</v>
      </c>
      <c r="N8" s="35" t="s">
        <v>146</v>
      </c>
      <c r="O8" s="28">
        <v>507779373</v>
      </c>
      <c r="P8" s="50">
        <f t="shared" si="13"/>
        <v>0.12507271033330977</v>
      </c>
      <c r="R8" s="35" t="s">
        <v>146</v>
      </c>
      <c r="S8" s="28">
        <v>501735264</v>
      </c>
      <c r="T8" s="50">
        <f t="shared" si="14"/>
        <v>0.12582596829552606</v>
      </c>
      <c r="V8" s="35" t="s">
        <v>146</v>
      </c>
      <c r="W8" s="28">
        <v>499184617</v>
      </c>
      <c r="X8" s="50">
        <f t="shared" si="15"/>
        <v>0.12396504132243852</v>
      </c>
      <c r="Z8" s="35" t="s">
        <v>146</v>
      </c>
      <c r="AA8" s="28">
        <v>505075545</v>
      </c>
      <c r="AB8" s="50">
        <f t="shared" si="16"/>
        <v>0.1257053267688418</v>
      </c>
      <c r="AD8" s="35" t="s">
        <v>144</v>
      </c>
      <c r="AE8" s="28">
        <v>387881226</v>
      </c>
      <c r="AF8" s="50">
        <f t="shared" si="17"/>
        <v>9.6282926607698896E-2</v>
      </c>
      <c r="AH8" s="35" t="s">
        <v>144</v>
      </c>
      <c r="AI8" s="28">
        <v>394343920</v>
      </c>
      <c r="AJ8" s="50">
        <f t="shared" si="18"/>
        <v>9.5918967893229554E-2</v>
      </c>
      <c r="AL8" s="35" t="s">
        <v>144</v>
      </c>
      <c r="AM8" s="28">
        <v>390863371</v>
      </c>
      <c r="AN8" s="50">
        <f t="shared" si="19"/>
        <v>9.4502832947140777E-2</v>
      </c>
      <c r="AP8" s="35" t="s">
        <v>144</v>
      </c>
      <c r="AQ8" s="28">
        <v>384280710</v>
      </c>
      <c r="AR8" s="50">
        <f t="shared" si="1"/>
        <v>9.6309875420065499E-2</v>
      </c>
      <c r="AT8" s="35" t="s">
        <v>144</v>
      </c>
      <c r="AU8" s="28">
        <v>386491909</v>
      </c>
      <c r="AV8" s="50">
        <f t="shared" si="20"/>
        <v>9.5475321494592258E-2</v>
      </c>
      <c r="AX8" s="35" t="s">
        <v>144</v>
      </c>
      <c r="AY8" s="28">
        <v>391882374</v>
      </c>
      <c r="AZ8" s="50">
        <f t="shared" si="2"/>
        <v>0.10304737019441321</v>
      </c>
      <c r="BB8" s="35" t="s">
        <v>102</v>
      </c>
      <c r="BC8" s="28">
        <v>380577166</v>
      </c>
      <c r="BD8" s="50">
        <f t="shared" si="3"/>
        <v>0.1071294316427974</v>
      </c>
      <c r="BF8" s="35" t="s">
        <v>17</v>
      </c>
      <c r="BG8" s="28">
        <v>373208</v>
      </c>
      <c r="BH8" s="50">
        <f t="shared" si="4"/>
        <v>0.10749078341013825</v>
      </c>
      <c r="BJ8" s="35" t="s">
        <v>16</v>
      </c>
      <c r="BK8" s="28">
        <v>485671</v>
      </c>
      <c r="BL8" s="50">
        <f t="shared" si="5"/>
        <v>0.13759324645110332</v>
      </c>
      <c r="BN8" s="35" t="s">
        <v>16</v>
      </c>
      <c r="BO8" s="28">
        <v>478974</v>
      </c>
      <c r="BP8" s="50">
        <f t="shared" si="6"/>
        <v>0.13747226726748274</v>
      </c>
      <c r="BR8" s="35" t="s">
        <v>16</v>
      </c>
      <c r="BS8" s="28">
        <v>471915</v>
      </c>
      <c r="BT8" s="50">
        <f t="shared" si="7"/>
        <v>0.13678889932059904</v>
      </c>
      <c r="BV8" s="35" t="s">
        <v>16</v>
      </c>
      <c r="BW8" s="28">
        <v>466625</v>
      </c>
      <c r="BX8" s="50">
        <f t="shared" si="8"/>
        <v>0.13511893506733433</v>
      </c>
      <c r="BZ8" s="35" t="s">
        <v>16</v>
      </c>
      <c r="CA8" s="28">
        <v>450070</v>
      </c>
      <c r="CB8" s="50">
        <f t="shared" si="9"/>
        <v>0.13708556341932032</v>
      </c>
      <c r="CD8" s="35" t="s">
        <v>17</v>
      </c>
      <c r="CE8" s="28">
        <v>426826</v>
      </c>
      <c r="CF8" s="50">
        <f t="shared" si="10"/>
        <v>0.13413474063573103</v>
      </c>
    </row>
    <row r="9" spans="2:84" x14ac:dyDescent="0.2">
      <c r="B9" s="35" t="s">
        <v>144</v>
      </c>
      <c r="C9" s="28">
        <v>384434692</v>
      </c>
      <c r="D9" s="50">
        <f t="shared" si="11"/>
        <v>8.839711323739477E-2</v>
      </c>
      <c r="F9" s="35" t="s">
        <v>144</v>
      </c>
      <c r="G9" s="28">
        <v>385465272</v>
      </c>
      <c r="H9" s="50">
        <f t="shared" si="0"/>
        <v>9.015905987111944E-2</v>
      </c>
      <c r="J9" s="53" t="s">
        <v>144</v>
      </c>
      <c r="K9" s="28">
        <v>335251632</v>
      </c>
      <c r="L9" s="50">
        <f t="shared" si="12"/>
        <v>8.0784732161977416E-2</v>
      </c>
      <c r="N9" s="53" t="s">
        <v>144</v>
      </c>
      <c r="O9" s="28">
        <v>349884576</v>
      </c>
      <c r="P9" s="50">
        <f t="shared" si="13"/>
        <v>8.6181153766836674E-2</v>
      </c>
      <c r="R9" s="53" t="s">
        <v>144</v>
      </c>
      <c r="S9" s="28">
        <v>355044330</v>
      </c>
      <c r="T9" s="50">
        <f t="shared" si="14"/>
        <v>8.9038582327125984E-2</v>
      </c>
      <c r="V9" s="35" t="s">
        <v>144</v>
      </c>
      <c r="W9" s="28">
        <v>352101229</v>
      </c>
      <c r="X9" s="50">
        <f t="shared" si="15"/>
        <v>8.7439079483225324E-2</v>
      </c>
      <c r="Z9" s="35" t="s">
        <v>144</v>
      </c>
      <c r="AA9" s="28">
        <v>368623073</v>
      </c>
      <c r="AB9" s="50">
        <f t="shared" si="16"/>
        <v>9.1744461407252689E-2</v>
      </c>
      <c r="AD9" s="35" t="s">
        <v>146</v>
      </c>
      <c r="AE9" s="28">
        <v>340252554</v>
      </c>
      <c r="AF9" s="50">
        <f t="shared" si="17"/>
        <v>8.4460163289429499E-2</v>
      </c>
      <c r="AH9" s="35" t="s">
        <v>146</v>
      </c>
      <c r="AI9" s="28">
        <v>338110161</v>
      </c>
      <c r="AJ9" s="50">
        <f t="shared" si="18"/>
        <v>8.2240846206868543E-2</v>
      </c>
      <c r="AL9" s="35" t="s">
        <v>107</v>
      </c>
      <c r="AM9" s="28">
        <v>364256653</v>
      </c>
      <c r="AN9" s="50">
        <f t="shared" si="19"/>
        <v>8.8069868353930825E-2</v>
      </c>
      <c r="AP9" s="35" t="s">
        <v>146</v>
      </c>
      <c r="AQ9" s="28">
        <v>320190219</v>
      </c>
      <c r="AR9" s="50">
        <f t="shared" si="1"/>
        <v>8.0247275754782202E-2</v>
      </c>
      <c r="AT9" s="35" t="s">
        <v>107</v>
      </c>
      <c r="AU9" s="28">
        <v>378702562</v>
      </c>
      <c r="AV9" s="50">
        <f t="shared" si="20"/>
        <v>9.3551114566219173E-2</v>
      </c>
      <c r="AX9" s="35" t="s">
        <v>145</v>
      </c>
      <c r="AY9" s="28">
        <v>321333168</v>
      </c>
      <c r="AZ9" s="50">
        <f t="shared" si="2"/>
        <v>8.4496114435194197E-2</v>
      </c>
      <c r="BB9" s="35" t="s">
        <v>103</v>
      </c>
      <c r="BC9" s="28">
        <v>324777233</v>
      </c>
      <c r="BD9" s="50">
        <f t="shared" si="3"/>
        <v>9.1422196311720869E-2</v>
      </c>
      <c r="BF9" s="35" t="s">
        <v>4</v>
      </c>
      <c r="BG9" s="28">
        <v>321248</v>
      </c>
      <c r="BH9" s="50">
        <f t="shared" si="4"/>
        <v>9.2525345622119809E-2</v>
      </c>
      <c r="BJ9" s="35" t="s">
        <v>4</v>
      </c>
      <c r="BK9" s="28">
        <v>317199</v>
      </c>
      <c r="BL9" s="50">
        <f t="shared" si="5"/>
        <v>8.9864208859585029E-2</v>
      </c>
      <c r="BN9" s="35" t="s">
        <v>4</v>
      </c>
      <c r="BO9" s="28">
        <v>327875</v>
      </c>
      <c r="BP9" s="50">
        <f t="shared" si="6"/>
        <v>9.4104731426603333E-2</v>
      </c>
      <c r="BR9" s="35" t="s">
        <v>4</v>
      </c>
      <c r="BS9" s="28">
        <v>334187</v>
      </c>
      <c r="BT9" s="50">
        <f t="shared" si="7"/>
        <v>9.686717289607881E-2</v>
      </c>
      <c r="BV9" s="35" t="s">
        <v>1</v>
      </c>
      <c r="BW9" s="28">
        <v>327037</v>
      </c>
      <c r="BX9" s="50">
        <f t="shared" si="8"/>
        <v>9.4698936335635295E-2</v>
      </c>
      <c r="BZ9" s="35" t="s">
        <v>1</v>
      </c>
      <c r="CA9" s="28">
        <v>326036</v>
      </c>
      <c r="CB9" s="50">
        <f t="shared" si="9"/>
        <v>9.9306394016445268E-2</v>
      </c>
      <c r="CD9" s="35" t="s">
        <v>11</v>
      </c>
      <c r="CE9" s="28">
        <v>295705</v>
      </c>
      <c r="CF9" s="50">
        <f t="shared" si="10"/>
        <v>9.2928531719456739E-2</v>
      </c>
    </row>
    <row r="10" spans="2:84" x14ac:dyDescent="0.2">
      <c r="B10" s="35" t="s">
        <v>180</v>
      </c>
      <c r="C10" s="28">
        <v>347278804</v>
      </c>
      <c r="D10" s="50">
        <f t="shared" si="11"/>
        <v>7.9853469005172456E-2</v>
      </c>
      <c r="F10" s="35" t="s">
        <v>180</v>
      </c>
      <c r="G10" s="28">
        <v>340053069</v>
      </c>
      <c r="H10" s="50">
        <f t="shared" si="0"/>
        <v>7.953729488587731E-2</v>
      </c>
      <c r="J10" s="35" t="s">
        <v>180</v>
      </c>
      <c r="K10" s="28">
        <v>329253856</v>
      </c>
      <c r="L10" s="50">
        <f t="shared" si="12"/>
        <v>7.9339463350496922E-2</v>
      </c>
      <c r="N10" s="35" t="s">
        <v>180</v>
      </c>
      <c r="O10" s="28">
        <v>329723768</v>
      </c>
      <c r="P10" s="50">
        <f t="shared" si="13"/>
        <v>8.1215282695367458E-2</v>
      </c>
      <c r="R10" s="35" t="s">
        <v>180</v>
      </c>
      <c r="S10" s="28">
        <v>323236969</v>
      </c>
      <c r="T10" s="50">
        <f t="shared" si="14"/>
        <v>8.1061881696511448E-2</v>
      </c>
      <c r="V10" s="35" t="s">
        <v>180</v>
      </c>
      <c r="W10" s="28">
        <v>323390415</v>
      </c>
      <c r="X10" s="50">
        <f t="shared" si="15"/>
        <v>8.0309177794145731E-2</v>
      </c>
      <c r="Z10" s="35" t="s">
        <v>180</v>
      </c>
      <c r="AA10" s="28">
        <v>324337923</v>
      </c>
      <c r="AB10" s="50">
        <f t="shared" si="16"/>
        <v>8.0722586943389726E-2</v>
      </c>
      <c r="AD10" s="35" t="s">
        <v>180</v>
      </c>
      <c r="AE10" s="28">
        <v>323638707</v>
      </c>
      <c r="AF10" s="50">
        <f t="shared" si="17"/>
        <v>8.0336143604670271E-2</v>
      </c>
      <c r="AH10" s="35" t="s">
        <v>180</v>
      </c>
      <c r="AI10" s="28">
        <v>323669039</v>
      </c>
      <c r="AJ10" s="50">
        <f t="shared" si="18"/>
        <v>7.8728233365113032E-2</v>
      </c>
      <c r="AL10" s="35" t="s">
        <v>146</v>
      </c>
      <c r="AM10" s="28">
        <v>340430172</v>
      </c>
      <c r="AN10" s="50">
        <f t="shared" si="19"/>
        <v>8.2309108659563812E-2</v>
      </c>
      <c r="AP10" s="35" t="s">
        <v>180</v>
      </c>
      <c r="AQ10" s="28">
        <v>319808470</v>
      </c>
      <c r="AR10" s="50">
        <f t="shared" si="1"/>
        <v>8.0151600386034874E-2</v>
      </c>
      <c r="AT10" s="35" t="s">
        <v>180</v>
      </c>
      <c r="AU10" s="28">
        <v>318633467</v>
      </c>
      <c r="AV10" s="50">
        <f t="shared" si="20"/>
        <v>7.8712211025254747E-2</v>
      </c>
      <c r="AX10" s="35" t="s">
        <v>146</v>
      </c>
      <c r="AY10" s="28">
        <v>313654039</v>
      </c>
      <c r="AZ10" s="50">
        <f t="shared" si="2"/>
        <v>8.2476850234162152E-2</v>
      </c>
      <c r="BB10" s="35" t="s">
        <v>104</v>
      </c>
      <c r="BC10" s="28">
        <v>311272175</v>
      </c>
      <c r="BD10" s="50">
        <f t="shared" si="3"/>
        <v>8.7620630382137452E-2</v>
      </c>
      <c r="BF10" s="35" t="s">
        <v>11</v>
      </c>
      <c r="BG10" s="28">
        <v>307680</v>
      </c>
      <c r="BH10" s="50">
        <f t="shared" si="4"/>
        <v>8.8617511520737324E-2</v>
      </c>
      <c r="BJ10" s="35" t="s">
        <v>1</v>
      </c>
      <c r="BK10" s="28">
        <v>312800</v>
      </c>
      <c r="BL10" s="50">
        <f t="shared" si="5"/>
        <v>8.8617948137535735E-2</v>
      </c>
      <c r="BN10" s="35" t="s">
        <v>1</v>
      </c>
      <c r="BO10" s="28">
        <v>320964</v>
      </c>
      <c r="BP10" s="50">
        <f t="shared" si="6"/>
        <v>9.2121177331630388E-2</v>
      </c>
      <c r="BR10" s="35" t="s">
        <v>1</v>
      </c>
      <c r="BS10" s="28">
        <v>312038</v>
      </c>
      <c r="BT10" s="50">
        <f t="shared" si="7"/>
        <v>9.044708171217504E-2</v>
      </c>
      <c r="BV10" s="35" t="s">
        <v>4</v>
      </c>
      <c r="BW10" s="28">
        <v>321005</v>
      </c>
      <c r="BX10" s="50">
        <f t="shared" si="8"/>
        <v>9.295227163415945E-2</v>
      </c>
      <c r="BZ10" s="35" t="s">
        <v>4</v>
      </c>
      <c r="CA10" s="28">
        <v>302647</v>
      </c>
      <c r="CB10" s="50">
        <f t="shared" si="9"/>
        <v>9.2182403875323934E-2</v>
      </c>
      <c r="CD10" s="35" t="s">
        <v>4</v>
      </c>
      <c r="CE10" s="28">
        <v>283930</v>
      </c>
      <c r="CF10" s="50">
        <f t="shared" si="10"/>
        <v>8.9228109132768643E-2</v>
      </c>
    </row>
    <row r="11" spans="2:84" x14ac:dyDescent="0.2">
      <c r="B11" s="35" t="s">
        <v>147</v>
      </c>
      <c r="C11" s="28">
        <v>310582794</v>
      </c>
      <c r="D11" s="50">
        <f t="shared" si="11"/>
        <v>7.1415569359709219E-2</v>
      </c>
      <c r="F11" s="35" t="s">
        <v>147</v>
      </c>
      <c r="G11" s="28">
        <v>313250047</v>
      </c>
      <c r="H11" s="50">
        <f t="shared" si="0"/>
        <v>7.3268156157278871E-2</v>
      </c>
      <c r="J11" s="35" t="s">
        <v>147</v>
      </c>
      <c r="K11" s="28">
        <v>306836862</v>
      </c>
      <c r="L11" s="50">
        <f t="shared" si="12"/>
        <v>7.3937697383354206E-2</v>
      </c>
      <c r="N11" s="35" t="s">
        <v>147</v>
      </c>
      <c r="O11" s="28">
        <v>318960064</v>
      </c>
      <c r="P11" s="50">
        <f t="shared" si="13"/>
        <v>7.8564041419945496E-2</v>
      </c>
      <c r="R11" s="35" t="s">
        <v>147</v>
      </c>
      <c r="S11" s="28">
        <v>313292335</v>
      </c>
      <c r="T11" s="50">
        <f t="shared" si="14"/>
        <v>7.856795054959767E-2</v>
      </c>
      <c r="V11" s="35" t="s">
        <v>147</v>
      </c>
      <c r="W11" s="28">
        <v>318365187</v>
      </c>
      <c r="X11" s="50">
        <f t="shared" si="15"/>
        <v>7.9061237502198248E-2</v>
      </c>
      <c r="Z11" s="35" t="s">
        <v>147</v>
      </c>
      <c r="AA11" s="28">
        <v>312158527</v>
      </c>
      <c r="AB11" s="50">
        <f t="shared" si="16"/>
        <v>7.7691327621525058E-2</v>
      </c>
      <c r="AD11" s="35" t="s">
        <v>147</v>
      </c>
      <c r="AE11" s="28">
        <v>318724000</v>
      </c>
      <c r="AF11" s="50">
        <f t="shared" si="17"/>
        <v>7.9116176404248603E-2</v>
      </c>
      <c r="AH11" s="35" t="s">
        <v>147</v>
      </c>
      <c r="AI11" s="28">
        <v>317047817</v>
      </c>
      <c r="AJ11" s="50">
        <f t="shared" si="18"/>
        <v>7.711770826704141E-2</v>
      </c>
      <c r="AL11" s="35" t="s">
        <v>180</v>
      </c>
      <c r="AM11" s="28">
        <v>319426110</v>
      </c>
      <c r="AN11" s="50">
        <f t="shared" si="19"/>
        <v>7.7230752615816273E-2</v>
      </c>
      <c r="AP11" s="35" t="s">
        <v>147</v>
      </c>
      <c r="AQ11" s="28">
        <v>306910093</v>
      </c>
      <c r="AR11" s="50">
        <f t="shared" si="1"/>
        <v>7.6918960678486095E-2</v>
      </c>
      <c r="AT11" s="35" t="s">
        <v>146</v>
      </c>
      <c r="AU11" s="28">
        <v>312949450</v>
      </c>
      <c r="AV11" s="50">
        <f t="shared" si="20"/>
        <v>7.7308084993587337E-2</v>
      </c>
      <c r="AX11" s="35" t="s">
        <v>147</v>
      </c>
      <c r="AY11" s="28">
        <v>299521864</v>
      </c>
      <c r="AZ11" s="50">
        <f t="shared" si="2"/>
        <v>7.8760726301328077E-2</v>
      </c>
      <c r="BB11" s="35" t="s">
        <v>105</v>
      </c>
      <c r="BC11" s="28">
        <v>297430565</v>
      </c>
      <c r="BD11" s="50">
        <f t="shared" si="3"/>
        <v>8.3724327753405214E-2</v>
      </c>
      <c r="BF11" s="35" t="s">
        <v>1</v>
      </c>
      <c r="BG11" s="28">
        <v>277273</v>
      </c>
      <c r="BH11" s="50">
        <f t="shared" si="4"/>
        <v>7.9859735023041473E-2</v>
      </c>
      <c r="BJ11" s="35" t="s">
        <v>11</v>
      </c>
      <c r="BK11" s="28">
        <v>307221</v>
      </c>
      <c r="BL11" s="50">
        <f t="shared" si="5"/>
        <v>8.7037386971745095E-2</v>
      </c>
      <c r="BN11" s="35" t="s">
        <v>11</v>
      </c>
      <c r="BO11" s="28">
        <v>295201</v>
      </c>
      <c r="BP11" s="50">
        <f t="shared" si="6"/>
        <v>8.4726834378542823E-2</v>
      </c>
      <c r="BR11" s="35" t="s">
        <v>11</v>
      </c>
      <c r="BS11" s="28">
        <v>294500</v>
      </c>
      <c r="BT11" s="50">
        <f t="shared" si="7"/>
        <v>8.5363531250153987E-2</v>
      </c>
      <c r="BV11" s="35" t="s">
        <v>11</v>
      </c>
      <c r="BW11" s="28">
        <v>299441</v>
      </c>
      <c r="BX11" s="50">
        <f t="shared" si="8"/>
        <v>8.6708061152955068E-2</v>
      </c>
      <c r="BZ11" s="35" t="s">
        <v>11</v>
      </c>
      <c r="CA11" s="28">
        <v>295129</v>
      </c>
      <c r="CB11" s="50">
        <f t="shared" si="9"/>
        <v>8.9892517267048666E-2</v>
      </c>
      <c r="CD11" s="35" t="s">
        <v>28</v>
      </c>
      <c r="CE11" s="28">
        <v>150685</v>
      </c>
      <c r="CF11" s="50">
        <f t="shared" si="10"/>
        <v>4.7354409976653557E-2</v>
      </c>
    </row>
    <row r="12" spans="2:84" x14ac:dyDescent="0.2">
      <c r="B12" s="35" t="s">
        <v>107</v>
      </c>
      <c r="C12" s="28">
        <v>194168434</v>
      </c>
      <c r="D12" s="50">
        <f t="shared" si="11"/>
        <v>4.4647190809266539E-2</v>
      </c>
      <c r="F12" s="35" t="s">
        <v>107</v>
      </c>
      <c r="G12" s="28">
        <v>237205659</v>
      </c>
      <c r="H12" s="50">
        <f t="shared" si="0"/>
        <v>5.5481623806435516E-2</v>
      </c>
      <c r="J12" s="35" t="s">
        <v>107</v>
      </c>
      <c r="K12" s="28">
        <v>229718994</v>
      </c>
      <c r="L12" s="50">
        <f t="shared" si="12"/>
        <v>5.5354801085081361E-2</v>
      </c>
      <c r="N12" s="35" t="s">
        <v>107</v>
      </c>
      <c r="O12" s="28">
        <v>205993275</v>
      </c>
      <c r="P12" s="50">
        <f t="shared" si="13"/>
        <v>5.0738841679346482E-2</v>
      </c>
      <c r="R12" s="35" t="s">
        <v>107</v>
      </c>
      <c r="S12" s="28">
        <v>193672995</v>
      </c>
      <c r="T12" s="50">
        <f t="shared" si="14"/>
        <v>4.8569622023955601E-2</v>
      </c>
      <c r="V12" s="35" t="s">
        <v>107</v>
      </c>
      <c r="W12" s="28">
        <v>247119143</v>
      </c>
      <c r="X12" s="50">
        <f t="shared" si="15"/>
        <v>6.13683469608211E-2</v>
      </c>
      <c r="Z12" s="35" t="s">
        <v>107</v>
      </c>
      <c r="AA12" s="28">
        <v>222099398</v>
      </c>
      <c r="AB12" s="50">
        <f t="shared" si="16"/>
        <v>5.5277032667960684E-2</v>
      </c>
      <c r="AD12" s="35" t="s">
        <v>107</v>
      </c>
      <c r="AE12" s="28">
        <v>243284686</v>
      </c>
      <c r="AF12" s="50">
        <f t="shared" si="17"/>
        <v>6.0390036941141027E-2</v>
      </c>
      <c r="AH12" s="35" t="s">
        <v>107</v>
      </c>
      <c r="AI12" s="28">
        <v>282952324</v>
      </c>
      <c r="AJ12" s="50">
        <f t="shared" si="18"/>
        <v>6.8824428384925238E-2</v>
      </c>
      <c r="AL12" s="35" t="s">
        <v>147</v>
      </c>
      <c r="AM12" s="28">
        <v>314542660</v>
      </c>
      <c r="AN12" s="50">
        <f t="shared" si="19"/>
        <v>7.6050033485305271E-2</v>
      </c>
      <c r="AP12" s="35" t="s">
        <v>107</v>
      </c>
      <c r="AQ12" s="28">
        <v>301681670</v>
      </c>
      <c r="AR12" s="50">
        <f t="shared" si="1"/>
        <v>7.5608593661173659E-2</v>
      </c>
      <c r="AT12" s="35" t="s">
        <v>147</v>
      </c>
      <c r="AU12" s="28">
        <v>302066452</v>
      </c>
      <c r="AV12" s="50">
        <f t="shared" si="20"/>
        <v>7.4619651655969912E-2</v>
      </c>
      <c r="AX12" s="35" t="s">
        <v>107</v>
      </c>
      <c r="AY12" s="28">
        <v>188063912</v>
      </c>
      <c r="AZ12" s="50">
        <f t="shared" si="2"/>
        <v>4.945231744480947E-2</v>
      </c>
      <c r="BB12" s="35" t="s">
        <v>106</v>
      </c>
      <c r="BC12" s="28">
        <v>139456626</v>
      </c>
      <c r="BD12" s="50">
        <f t="shared" si="3"/>
        <v>3.9255926043135651E-2</v>
      </c>
      <c r="BF12" s="35" t="s">
        <v>28</v>
      </c>
      <c r="BG12" s="28">
        <v>181653</v>
      </c>
      <c r="BH12" s="50">
        <f t="shared" si="4"/>
        <v>5.2319412442396317E-2</v>
      </c>
      <c r="BJ12" s="35" t="s">
        <v>28</v>
      </c>
      <c r="BK12" s="28">
        <v>186711</v>
      </c>
      <c r="BL12" s="50">
        <f t="shared" si="5"/>
        <v>5.2896245891008421E-2</v>
      </c>
      <c r="BN12" s="35" t="s">
        <v>28</v>
      </c>
      <c r="BO12" s="28">
        <v>171856</v>
      </c>
      <c r="BP12" s="50">
        <f t="shared" si="6"/>
        <v>4.9325086462982365E-2</v>
      </c>
      <c r="BR12" s="35" t="s">
        <v>28</v>
      </c>
      <c r="BS12" s="28">
        <v>181587</v>
      </c>
      <c r="BT12" s="50">
        <f t="shared" si="7"/>
        <v>5.2634660608223131E-2</v>
      </c>
      <c r="BV12" s="35" t="s">
        <v>28</v>
      </c>
      <c r="BW12" s="28">
        <v>181762</v>
      </c>
      <c r="BX12" s="50">
        <f t="shared" si="8"/>
        <v>5.2632173320565384E-2</v>
      </c>
      <c r="BZ12" s="35" t="s">
        <v>28</v>
      </c>
      <c r="CA12" s="28">
        <v>186744</v>
      </c>
      <c r="CB12" s="50">
        <f t="shared" si="9"/>
        <v>5.687983303747763E-2</v>
      </c>
      <c r="CD12" s="35" t="s">
        <v>35</v>
      </c>
      <c r="CE12" s="28">
        <v>133638</v>
      </c>
      <c r="CF12" s="50">
        <f t="shared" si="10"/>
        <v>4.1997203706142135E-2</v>
      </c>
    </row>
    <row r="13" spans="2:84" x14ac:dyDescent="0.2">
      <c r="B13" s="35" t="s">
        <v>151</v>
      </c>
      <c r="C13" s="28">
        <v>154970144</v>
      </c>
      <c r="D13" s="50">
        <f t="shared" si="11"/>
        <v>3.5633915597771737E-2</v>
      </c>
      <c r="F13" s="35" t="s">
        <v>151</v>
      </c>
      <c r="G13" s="28">
        <v>148833780</v>
      </c>
      <c r="H13" s="50">
        <f t="shared" si="0"/>
        <v>3.4811731838361351E-2</v>
      </c>
      <c r="J13" s="53" t="s">
        <v>151</v>
      </c>
      <c r="K13" s="28">
        <v>143144860</v>
      </c>
      <c r="L13" s="50">
        <f t="shared" si="12"/>
        <v>3.449325244586357E-2</v>
      </c>
      <c r="N13" s="53" t="s">
        <v>151</v>
      </c>
      <c r="O13" s="28">
        <v>138028491</v>
      </c>
      <c r="P13" s="50">
        <f t="shared" si="13"/>
        <v>3.399822519491523E-2</v>
      </c>
      <c r="R13" s="53" t="s">
        <v>151</v>
      </c>
      <c r="S13" s="28">
        <v>133381445</v>
      </c>
      <c r="T13" s="50">
        <f t="shared" si="14"/>
        <v>3.3449611127555609E-2</v>
      </c>
      <c r="V13" s="35" t="s">
        <v>150</v>
      </c>
      <c r="W13" s="28">
        <v>136720428</v>
      </c>
      <c r="X13" s="50">
        <f t="shared" si="15"/>
        <v>3.3952475556035575E-2</v>
      </c>
      <c r="Z13" s="35" t="s">
        <v>150</v>
      </c>
      <c r="AA13" s="28">
        <v>135988935</v>
      </c>
      <c r="AB13" s="50">
        <f t="shared" si="16"/>
        <v>3.3845498322675249E-2</v>
      </c>
      <c r="AD13" s="35" t="s">
        <v>148</v>
      </c>
      <c r="AE13" s="28">
        <v>171138088</v>
      </c>
      <c r="AF13" s="50">
        <f t="shared" si="17"/>
        <v>4.2481241323821937E-2</v>
      </c>
      <c r="AH13" s="35" t="s">
        <v>148</v>
      </c>
      <c r="AI13" s="28">
        <v>174345492</v>
      </c>
      <c r="AJ13" s="50">
        <f t="shared" si="18"/>
        <v>4.240724606449444E-2</v>
      </c>
      <c r="AL13" s="35" t="s">
        <v>148</v>
      </c>
      <c r="AM13" s="28">
        <v>172715672</v>
      </c>
      <c r="AN13" s="50">
        <f t="shared" si="19"/>
        <v>4.1759145290616549E-2</v>
      </c>
      <c r="AP13" s="35" t="s">
        <v>148</v>
      </c>
      <c r="AQ13" s="28">
        <v>151731874</v>
      </c>
      <c r="AR13" s="50">
        <f t="shared" si="1"/>
        <v>3.8027612372718567E-2</v>
      </c>
      <c r="AT13" s="35" t="s">
        <v>148</v>
      </c>
      <c r="AU13" s="28">
        <v>150930193</v>
      </c>
      <c r="AV13" s="50">
        <f t="shared" si="20"/>
        <v>3.7284373525956163E-2</v>
      </c>
      <c r="AX13" s="35" t="s">
        <v>148</v>
      </c>
      <c r="AY13" s="28">
        <v>153054748</v>
      </c>
      <c r="AZ13" s="50">
        <f t="shared" si="2"/>
        <v>4.0246488037169605E-2</v>
      </c>
      <c r="BB13" s="35" t="s">
        <v>107</v>
      </c>
      <c r="BC13" s="28">
        <v>126917960</v>
      </c>
      <c r="BD13" s="50">
        <f t="shared" si="3"/>
        <v>3.572639174065239E-2</v>
      </c>
      <c r="BF13" s="35" t="s">
        <v>81</v>
      </c>
      <c r="BG13" s="28">
        <v>124121</v>
      </c>
      <c r="BH13" s="50">
        <f t="shared" si="4"/>
        <v>3.5749135944700458E-2</v>
      </c>
      <c r="BJ13" s="35" t="s">
        <v>10</v>
      </c>
      <c r="BK13" s="28">
        <v>122036</v>
      </c>
      <c r="BL13" s="50">
        <f t="shared" si="5"/>
        <v>3.4573465213914037E-2</v>
      </c>
      <c r="BN13" s="35" t="s">
        <v>10</v>
      </c>
      <c r="BO13" s="28">
        <v>119537</v>
      </c>
      <c r="BP13" s="50">
        <f t="shared" si="6"/>
        <v>3.4308798415682448E-2</v>
      </c>
      <c r="BR13" s="35" t="s">
        <v>10</v>
      </c>
      <c r="BS13" s="28">
        <v>115979</v>
      </c>
      <c r="BT13" s="50">
        <f t="shared" si="7"/>
        <v>3.361757891633823E-2</v>
      </c>
      <c r="BV13" s="35" t="s">
        <v>10</v>
      </c>
      <c r="BW13" s="28">
        <v>113969</v>
      </c>
      <c r="BX13" s="50">
        <f t="shared" si="8"/>
        <v>3.3001596379724676E-2</v>
      </c>
      <c r="BZ13" s="35" t="s">
        <v>10</v>
      </c>
      <c r="CA13" s="28">
        <v>110055</v>
      </c>
      <c r="CB13" s="50">
        <f t="shared" si="9"/>
        <v>3.3521344862162107E-2</v>
      </c>
      <c r="CD13" s="35" t="s">
        <v>10</v>
      </c>
      <c r="CE13" s="28">
        <v>109122</v>
      </c>
      <c r="CF13" s="50">
        <f t="shared" si="10"/>
        <v>3.4292782463233827E-2</v>
      </c>
    </row>
    <row r="14" spans="2:84" x14ac:dyDescent="0.2">
      <c r="B14" s="35" t="s">
        <v>267</v>
      </c>
      <c r="C14" s="28">
        <v>127479735</v>
      </c>
      <c r="D14" s="50">
        <f t="shared" si="11"/>
        <v>2.9312756639216307E-2</v>
      </c>
      <c r="F14" s="35" t="s">
        <v>267</v>
      </c>
      <c r="G14" s="28">
        <v>127363737</v>
      </c>
      <c r="H14" s="50">
        <f t="shared" si="0"/>
        <v>2.9789959365243441E-2</v>
      </c>
      <c r="J14" s="35" t="s">
        <v>267</v>
      </c>
      <c r="K14" s="28">
        <v>126883194</v>
      </c>
      <c r="L14" s="50">
        <f t="shared" si="12"/>
        <v>3.0574720194490267E-2</v>
      </c>
      <c r="N14" s="35" t="s">
        <v>150</v>
      </c>
      <c r="O14" s="28">
        <v>128800524</v>
      </c>
      <c r="P14" s="50">
        <f t="shared" si="13"/>
        <v>3.1725256057280833E-2</v>
      </c>
      <c r="R14" s="35" t="s">
        <v>150</v>
      </c>
      <c r="S14" s="28">
        <v>128415453</v>
      </c>
      <c r="T14" s="50">
        <f t="shared" si="14"/>
        <v>3.2204231747668462E-2</v>
      </c>
      <c r="V14" s="35" t="s">
        <v>151</v>
      </c>
      <c r="W14" s="28">
        <v>131556948</v>
      </c>
      <c r="X14" s="50">
        <f t="shared" si="15"/>
        <v>3.2670202445509049E-2</v>
      </c>
      <c r="Z14" s="35" t="s">
        <v>151</v>
      </c>
      <c r="AA14" s="28">
        <v>121362652</v>
      </c>
      <c r="AB14" s="50">
        <f t="shared" si="16"/>
        <v>3.0205247468857815E-2</v>
      </c>
      <c r="AD14" s="35" t="s">
        <v>150</v>
      </c>
      <c r="AE14" s="28">
        <v>136280504</v>
      </c>
      <c r="AF14" s="50">
        <f t="shared" si="17"/>
        <v>3.3828617847805338E-2</v>
      </c>
      <c r="AH14" s="35" t="s">
        <v>150</v>
      </c>
      <c r="AI14" s="28">
        <v>136447335</v>
      </c>
      <c r="AJ14" s="50">
        <f t="shared" si="18"/>
        <v>3.3189018217858503E-2</v>
      </c>
      <c r="AL14" s="35" t="s">
        <v>150</v>
      </c>
      <c r="AM14" s="28">
        <v>134420173</v>
      </c>
      <c r="AN14" s="50">
        <f t="shared" si="19"/>
        <v>3.2500070603302358E-2</v>
      </c>
      <c r="AP14" s="35" t="s">
        <v>150</v>
      </c>
      <c r="AQ14" s="28">
        <v>131284031</v>
      </c>
      <c r="AR14" s="50">
        <f t="shared" si="1"/>
        <v>3.2902897130209885E-2</v>
      </c>
      <c r="AT14" s="35" t="s">
        <v>150</v>
      </c>
      <c r="AU14" s="28">
        <v>131281858</v>
      </c>
      <c r="AV14" s="50">
        <f t="shared" si="20"/>
        <v>3.2430633881542416E-2</v>
      </c>
      <c r="AX14" s="35" t="s">
        <v>149</v>
      </c>
      <c r="AY14" s="28">
        <v>140273105</v>
      </c>
      <c r="AZ14" s="50">
        <f t="shared" si="2"/>
        <v>3.6885493041477785E-2</v>
      </c>
      <c r="BB14" s="35" t="s">
        <v>108</v>
      </c>
      <c r="BC14" s="28">
        <v>126118486</v>
      </c>
      <c r="BD14" s="50">
        <f t="shared" si="3"/>
        <v>3.5501346196976251E-2</v>
      </c>
      <c r="BF14" s="35" t="s">
        <v>10</v>
      </c>
      <c r="BG14" s="28">
        <v>123118</v>
      </c>
      <c r="BH14" s="50">
        <f t="shared" si="4"/>
        <v>3.5460253456221197E-2</v>
      </c>
      <c r="BJ14" s="35" t="s">
        <v>14</v>
      </c>
      <c r="BK14" s="28">
        <v>98657</v>
      </c>
      <c r="BL14" s="50">
        <f t="shared" si="5"/>
        <v>2.7950066845923476E-2</v>
      </c>
      <c r="BN14" s="35" t="s">
        <v>14</v>
      </c>
      <c r="BO14" s="28">
        <v>104794</v>
      </c>
      <c r="BP14" s="50">
        <f t="shared" si="6"/>
        <v>3.0077350286296513E-2</v>
      </c>
      <c r="BR14" s="35" t="s">
        <v>14</v>
      </c>
      <c r="BS14" s="28">
        <v>66484</v>
      </c>
      <c r="BT14" s="50">
        <f t="shared" si="7"/>
        <v>1.9270998341715577E-2</v>
      </c>
      <c r="BV14" s="35" t="s">
        <v>14</v>
      </c>
      <c r="BW14" s="28">
        <v>64624</v>
      </c>
      <c r="BX14" s="50">
        <f t="shared" si="8"/>
        <v>1.8712940926421461E-2</v>
      </c>
      <c r="BZ14" s="35" t="s">
        <v>14</v>
      </c>
      <c r="CA14" s="28">
        <v>62191</v>
      </c>
      <c r="CB14" s="50">
        <f t="shared" si="9"/>
        <v>1.8942582875132646E-2</v>
      </c>
      <c r="CD14" s="35" t="s">
        <v>36</v>
      </c>
      <c r="CE14" s="28">
        <v>97307</v>
      </c>
      <c r="CF14" s="50">
        <f t="shared" si="10"/>
        <v>3.0579789438883946E-2</v>
      </c>
    </row>
    <row r="15" spans="2:84" x14ac:dyDescent="0.2">
      <c r="B15" s="35" t="s">
        <v>257</v>
      </c>
      <c r="C15" s="28">
        <v>103951661</v>
      </c>
      <c r="D15" s="50">
        <f t="shared" si="11"/>
        <v>2.3902699053581441E-2</v>
      </c>
      <c r="F15" s="35" t="s">
        <v>257</v>
      </c>
      <c r="G15" s="28">
        <v>97565101</v>
      </c>
      <c r="H15" s="50">
        <f t="shared" si="0"/>
        <v>2.2820156370379364E-2</v>
      </c>
      <c r="J15" s="35" t="s">
        <v>257</v>
      </c>
      <c r="K15" s="28">
        <v>91387150</v>
      </c>
      <c r="L15" s="50">
        <f t="shared" si="12"/>
        <v>2.2021328850075381E-2</v>
      </c>
      <c r="N15" s="35" t="s">
        <v>202</v>
      </c>
      <c r="O15" s="28">
        <v>63820785</v>
      </c>
      <c r="P15" s="50">
        <f t="shared" si="13"/>
        <v>1.5719895253699961E-2</v>
      </c>
      <c r="R15" s="35" t="s">
        <v>202</v>
      </c>
      <c r="S15" s="28">
        <v>57531680</v>
      </c>
      <c r="T15" s="50">
        <f t="shared" si="14"/>
        <v>1.4427886303938068E-2</v>
      </c>
      <c r="V15" s="35" t="s">
        <v>205</v>
      </c>
      <c r="W15" s="28">
        <v>53125836</v>
      </c>
      <c r="X15" s="50">
        <f t="shared" si="15"/>
        <v>1.3193007618319881E-2</v>
      </c>
      <c r="Z15" s="35" t="s">
        <v>205</v>
      </c>
      <c r="AA15" s="28">
        <v>55622604</v>
      </c>
      <c r="AB15" s="50">
        <f t="shared" si="16"/>
        <v>1.3843587718256853E-2</v>
      </c>
      <c r="AD15" s="35" t="s">
        <v>151</v>
      </c>
      <c r="AE15" s="28">
        <v>117152050</v>
      </c>
      <c r="AF15" s="50">
        <f t="shared" si="17"/>
        <v>2.9080402649061109E-2</v>
      </c>
      <c r="AH15" s="35" t="s">
        <v>151</v>
      </c>
      <c r="AI15" s="28">
        <v>114738915</v>
      </c>
      <c r="AJ15" s="50">
        <f t="shared" si="18"/>
        <v>2.7908730795162238E-2</v>
      </c>
      <c r="AL15" s="35" t="s">
        <v>149</v>
      </c>
      <c r="AM15" s="28">
        <v>133413437</v>
      </c>
      <c r="AN15" s="50">
        <f t="shared" si="19"/>
        <v>3.2256662263998356E-2</v>
      </c>
      <c r="AP15" s="35" t="s">
        <v>151</v>
      </c>
      <c r="AQ15" s="28">
        <v>110628220</v>
      </c>
      <c r="AR15" s="50">
        <f t="shared" si="1"/>
        <v>2.7726060166131154E-2</v>
      </c>
      <c r="AT15" s="35" t="s">
        <v>149</v>
      </c>
      <c r="AU15" s="28">
        <v>130496546</v>
      </c>
      <c r="AV15" s="50">
        <f t="shared" si="20"/>
        <v>3.2236637800569963E-2</v>
      </c>
      <c r="AX15" s="35" t="s">
        <v>150</v>
      </c>
      <c r="AY15" s="28">
        <v>128411832</v>
      </c>
      <c r="AZ15" s="50">
        <f t="shared" si="2"/>
        <v>3.3766513799487183E-2</v>
      </c>
      <c r="BB15" s="35" t="s">
        <v>109</v>
      </c>
      <c r="BC15" s="28">
        <v>104271067</v>
      </c>
      <c r="BD15" s="50">
        <f t="shared" si="3"/>
        <v>2.9351472296417401E-2</v>
      </c>
      <c r="BF15" s="35" t="s">
        <v>14</v>
      </c>
      <c r="BG15" s="28">
        <v>102403</v>
      </c>
      <c r="BH15" s="50">
        <f t="shared" si="4"/>
        <v>2.9493951612903226E-2</v>
      </c>
      <c r="BJ15" s="35" t="s">
        <v>67</v>
      </c>
      <c r="BK15" s="28">
        <v>52978</v>
      </c>
      <c r="BL15" s="50">
        <f t="shared" si="5"/>
        <v>1.500895670214312E-2</v>
      </c>
      <c r="BN15" s="35" t="s">
        <v>67</v>
      </c>
      <c r="BO15" s="28">
        <v>53470</v>
      </c>
      <c r="BP15" s="50">
        <f t="shared" si="6"/>
        <v>1.5346641218087625E-2</v>
      </c>
      <c r="BR15" s="35" t="s">
        <v>67</v>
      </c>
      <c r="BS15" s="28">
        <v>52849</v>
      </c>
      <c r="BT15" s="50">
        <f t="shared" si="7"/>
        <v>1.5318768295549704E-2</v>
      </c>
      <c r="BV15" s="35" t="s">
        <v>31</v>
      </c>
      <c r="BW15" s="28">
        <v>59120</v>
      </c>
      <c r="BX15" s="50">
        <f t="shared" si="8"/>
        <v>1.7119167299610619E-2</v>
      </c>
      <c r="BZ15" s="35" t="s">
        <v>31</v>
      </c>
      <c r="CA15" s="28">
        <v>56535</v>
      </c>
      <c r="CB15" s="50">
        <f t="shared" si="9"/>
        <v>1.7219837642836171E-2</v>
      </c>
      <c r="CD15" s="35" t="s">
        <v>37</v>
      </c>
      <c r="CE15" s="28">
        <v>91761</v>
      </c>
      <c r="CF15" s="50">
        <f t="shared" si="10"/>
        <v>2.8836898257077394E-2</v>
      </c>
    </row>
    <row r="16" spans="2:84" x14ac:dyDescent="0.2">
      <c r="B16" s="35" t="s">
        <v>202</v>
      </c>
      <c r="C16" s="28">
        <v>79944737</v>
      </c>
      <c r="D16" s="50">
        <f t="shared" si="11"/>
        <v>1.8382534449629596E-2</v>
      </c>
      <c r="F16" s="35" t="s">
        <v>202</v>
      </c>
      <c r="G16" s="28">
        <v>75029087</v>
      </c>
      <c r="H16" s="50">
        <f t="shared" si="0"/>
        <v>1.7549056784831266E-2</v>
      </c>
      <c r="J16" s="35" t="s">
        <v>202</v>
      </c>
      <c r="K16" s="28">
        <v>70286168</v>
      </c>
      <c r="L16" s="50">
        <f t="shared" si="12"/>
        <v>1.6936678943808237E-2</v>
      </c>
      <c r="N16" s="35" t="s">
        <v>257</v>
      </c>
      <c r="O16" s="28">
        <v>59874741</v>
      </c>
      <c r="P16" s="50">
        <f t="shared" si="13"/>
        <v>1.4747932932232257E-2</v>
      </c>
      <c r="R16" s="35" t="s">
        <v>154</v>
      </c>
      <c r="S16" s="28">
        <v>50738017</v>
      </c>
      <c r="T16" s="50">
        <f t="shared" si="14"/>
        <v>1.2724160680920093E-2</v>
      </c>
      <c r="V16" s="35" t="s">
        <v>202</v>
      </c>
      <c r="W16" s="28">
        <v>52005069</v>
      </c>
      <c r="X16" s="50">
        <f t="shared" si="15"/>
        <v>1.2914681879232E-2</v>
      </c>
      <c r="Z16" s="35" t="s">
        <v>110</v>
      </c>
      <c r="AA16" s="28">
        <v>49551902</v>
      </c>
      <c r="AB16" s="50">
        <f t="shared" si="16"/>
        <v>1.233268586173109E-2</v>
      </c>
      <c r="AD16" s="35" t="s">
        <v>110</v>
      </c>
      <c r="AE16" s="28">
        <v>50245298</v>
      </c>
      <c r="AF16" s="50">
        <f t="shared" si="17"/>
        <v>1.2472282790288901E-2</v>
      </c>
      <c r="AH16" s="35" t="s">
        <v>149</v>
      </c>
      <c r="AI16" s="28">
        <v>71489950</v>
      </c>
      <c r="AJ16" s="50">
        <f t="shared" si="18"/>
        <v>1.7388989333824611E-2</v>
      </c>
      <c r="AL16" s="35" t="s">
        <v>151</v>
      </c>
      <c r="AM16" s="28">
        <v>112549976</v>
      </c>
      <c r="AN16" s="50">
        <f t="shared" si="19"/>
        <v>2.7212300689420967E-2</v>
      </c>
      <c r="AP16" s="35" t="s">
        <v>149</v>
      </c>
      <c r="AQ16" s="28">
        <v>107282844</v>
      </c>
      <c r="AR16" s="50">
        <f t="shared" si="1"/>
        <v>2.6887629463238791E-2</v>
      </c>
      <c r="AT16" s="35" t="s">
        <v>151</v>
      </c>
      <c r="AU16" s="28">
        <v>108283050</v>
      </c>
      <c r="AV16" s="50">
        <f t="shared" si="20"/>
        <v>2.6749224939570489E-2</v>
      </c>
      <c r="AX16" s="35" t="s">
        <v>151</v>
      </c>
      <c r="AY16" s="28">
        <v>106401640</v>
      </c>
      <c r="AZ16" s="50">
        <f t="shared" si="2"/>
        <v>2.7978827101758561E-2</v>
      </c>
      <c r="BB16" s="35" t="s">
        <v>110</v>
      </c>
      <c r="BC16" s="28">
        <v>51483018</v>
      </c>
      <c r="BD16" s="50">
        <f t="shared" si="3"/>
        <v>1.4492058248171168E-2</v>
      </c>
      <c r="BF16" s="35" t="s">
        <v>67</v>
      </c>
      <c r="BG16" s="28">
        <v>50868</v>
      </c>
      <c r="BH16" s="50">
        <f t="shared" si="4"/>
        <v>1.4650921658986175E-2</v>
      </c>
      <c r="BJ16" s="35" t="s">
        <v>3</v>
      </c>
      <c r="BK16" s="28">
        <v>46183</v>
      </c>
      <c r="BL16" s="50">
        <f t="shared" si="5"/>
        <v>1.308389609602242E-2</v>
      </c>
      <c r="BN16" s="35" t="s">
        <v>24</v>
      </c>
      <c r="BO16" s="28">
        <v>44585</v>
      </c>
      <c r="BP16" s="50">
        <f t="shared" si="6"/>
        <v>1.2796521389722027E-2</v>
      </c>
      <c r="BR16" s="35" t="s">
        <v>3</v>
      </c>
      <c r="BS16" s="28">
        <v>42844</v>
      </c>
      <c r="BT16" s="50">
        <f t="shared" si="7"/>
        <v>1.2418727106558905E-2</v>
      </c>
      <c r="BV16" s="35" t="s">
        <v>67</v>
      </c>
      <c r="BW16" s="28">
        <v>52656</v>
      </c>
      <c r="BX16" s="50">
        <f t="shared" si="8"/>
        <v>1.5247409900681611E-2</v>
      </c>
      <c r="BZ16" s="35" t="s">
        <v>67</v>
      </c>
      <c r="CA16" s="28">
        <v>54244</v>
      </c>
      <c r="CB16" s="50">
        <f t="shared" si="9"/>
        <v>1.6522028355850451E-2</v>
      </c>
      <c r="CD16" s="35" t="s">
        <v>14</v>
      </c>
      <c r="CE16" s="28">
        <v>60263</v>
      </c>
      <c r="CF16" s="50">
        <f t="shared" si="10"/>
        <v>1.8938307120304431E-2</v>
      </c>
    </row>
    <row r="17" spans="2:84" x14ac:dyDescent="0.2">
      <c r="B17" s="35" t="s">
        <v>291</v>
      </c>
      <c r="C17" s="28">
        <v>55824805</v>
      </c>
      <c r="D17" s="50">
        <f t="shared" si="11"/>
        <v>1.2836384727319254E-2</v>
      </c>
      <c r="F17" s="35" t="s">
        <v>154</v>
      </c>
      <c r="G17" s="28">
        <v>54114581</v>
      </c>
      <c r="H17" s="50">
        <f t="shared" si="0"/>
        <v>1.2657222589638483E-2</v>
      </c>
      <c r="J17" s="35" t="s">
        <v>154</v>
      </c>
      <c r="K17" s="28">
        <v>52869215</v>
      </c>
      <c r="L17" s="50">
        <f t="shared" si="12"/>
        <v>1.273976012557934E-2</v>
      </c>
      <c r="N17" s="35" t="s">
        <v>154</v>
      </c>
      <c r="O17" s="28">
        <v>51664494</v>
      </c>
      <c r="P17" s="50">
        <f t="shared" si="13"/>
        <v>1.2725641560432235E-2</v>
      </c>
      <c r="R17" s="35" t="s">
        <v>205</v>
      </c>
      <c r="S17" s="28">
        <v>47442394</v>
      </c>
      <c r="T17" s="50">
        <f t="shared" si="14"/>
        <v>1.1897679098170496E-2</v>
      </c>
      <c r="V17" s="35" t="s">
        <v>154</v>
      </c>
      <c r="W17" s="28">
        <v>49134304</v>
      </c>
      <c r="X17" s="50">
        <f t="shared" si="15"/>
        <v>1.2201770283536716E-2</v>
      </c>
      <c r="Z17" s="35" t="s">
        <v>154</v>
      </c>
      <c r="AA17" s="28">
        <v>47384295</v>
      </c>
      <c r="AB17" s="50">
        <f t="shared" si="16"/>
        <v>1.1793202711262126E-2</v>
      </c>
      <c r="AD17" s="35" t="s">
        <v>153</v>
      </c>
      <c r="AE17" s="28">
        <v>48949702</v>
      </c>
      <c r="AF17" s="50">
        <f t="shared" si="17"/>
        <v>1.2150679767972921E-2</v>
      </c>
      <c r="AH17" s="35" t="s">
        <v>110</v>
      </c>
      <c r="AI17" s="28">
        <v>48381645</v>
      </c>
      <c r="AJ17" s="50">
        <f t="shared" si="18"/>
        <v>1.1768198311201628E-2</v>
      </c>
      <c r="AL17" s="35" t="s">
        <v>152</v>
      </c>
      <c r="AM17" s="28">
        <v>53899495</v>
      </c>
      <c r="AN17" s="50">
        <f t="shared" si="19"/>
        <v>1.3031804333285171E-2</v>
      </c>
      <c r="AP17" s="35" t="s">
        <v>110</v>
      </c>
      <c r="AQ17" s="28">
        <v>50817130</v>
      </c>
      <c r="AR17" s="50">
        <f t="shared" si="1"/>
        <v>1.2735980058705713E-2</v>
      </c>
      <c r="AT17" s="35" t="s">
        <v>152</v>
      </c>
      <c r="AU17" s="28">
        <v>74527653</v>
      </c>
      <c r="AV17" s="50">
        <f t="shared" si="20"/>
        <v>1.8410609548911445E-2</v>
      </c>
      <c r="AX17" s="35" t="s">
        <v>152</v>
      </c>
      <c r="AY17" s="28">
        <v>51708600</v>
      </c>
      <c r="AZ17" s="50">
        <f t="shared" si="2"/>
        <v>1.3597027067195512E-2</v>
      </c>
      <c r="BB17" s="35" t="s">
        <v>75</v>
      </c>
      <c r="BC17" s="28">
        <v>44643881</v>
      </c>
      <c r="BD17" s="50">
        <f t="shared" si="3"/>
        <v>1.2566895823326093E-2</v>
      </c>
      <c r="BF17" s="35" t="s">
        <v>92</v>
      </c>
      <c r="BG17" s="28">
        <v>46688</v>
      </c>
      <c r="BH17" s="50">
        <f t="shared" si="4"/>
        <v>1.344700460829493E-2</v>
      </c>
      <c r="BJ17" s="35" t="s">
        <v>22</v>
      </c>
      <c r="BK17" s="28">
        <v>37094</v>
      </c>
      <c r="BL17" s="50">
        <f t="shared" si="5"/>
        <v>1.0508932762831684E-2</v>
      </c>
      <c r="BN17" s="35" t="s">
        <v>3</v>
      </c>
      <c r="BO17" s="28">
        <v>42558</v>
      </c>
      <c r="BP17" s="50">
        <f t="shared" si="6"/>
        <v>1.2214743911714478E-2</v>
      </c>
      <c r="BR17" s="35" t="s">
        <v>29</v>
      </c>
      <c r="BS17" s="28">
        <v>39655</v>
      </c>
      <c r="BT17" s="50">
        <f t="shared" si="7"/>
        <v>1.1494366151867084E-2</v>
      </c>
      <c r="BV17" s="35" t="s">
        <v>29</v>
      </c>
      <c r="BW17" s="28">
        <v>40001</v>
      </c>
      <c r="BX17" s="50">
        <f t="shared" si="8"/>
        <v>1.1582946738019696E-2</v>
      </c>
      <c r="BZ17" s="35" t="s">
        <v>29</v>
      </c>
      <c r="CA17" s="28">
        <v>39008</v>
      </c>
      <c r="CB17" s="50">
        <f t="shared" si="9"/>
        <v>1.188133769827104E-2</v>
      </c>
      <c r="CD17" s="35" t="s">
        <v>67</v>
      </c>
      <c r="CE17" s="28">
        <v>57912</v>
      </c>
      <c r="CF17" s="50">
        <f t="shared" si="10"/>
        <v>1.8199479646732991E-2</v>
      </c>
    </row>
    <row r="18" spans="2:84" x14ac:dyDescent="0.2">
      <c r="B18" s="35" t="s">
        <v>110</v>
      </c>
      <c r="C18" s="28">
        <v>48633023</v>
      </c>
      <c r="D18" s="50">
        <f t="shared" si="11"/>
        <v>1.1182702629781976E-2</v>
      </c>
      <c r="F18" s="35" t="s">
        <v>110</v>
      </c>
      <c r="G18" s="28">
        <v>49211102</v>
      </c>
      <c r="H18" s="50">
        <f t="shared" si="0"/>
        <v>1.1510314972140384E-2</v>
      </c>
      <c r="J18" s="35" t="s">
        <v>110</v>
      </c>
      <c r="K18" s="28">
        <v>48973525</v>
      </c>
      <c r="L18" s="50">
        <f t="shared" si="12"/>
        <v>1.1801025625291825E-2</v>
      </c>
      <c r="N18" s="35" t="s">
        <v>110</v>
      </c>
      <c r="O18" s="28">
        <v>49010231</v>
      </c>
      <c r="P18" s="50">
        <f t="shared" si="13"/>
        <v>1.207186181867927E-2</v>
      </c>
      <c r="R18" s="35" t="s">
        <v>110</v>
      </c>
      <c r="S18" s="28">
        <v>46218700</v>
      </c>
      <c r="T18" s="50">
        <f t="shared" si="14"/>
        <v>1.1590799168663637E-2</v>
      </c>
      <c r="V18" s="35" t="s">
        <v>110</v>
      </c>
      <c r="W18" s="28">
        <v>48162230</v>
      </c>
      <c r="X18" s="50">
        <f t="shared" si="15"/>
        <v>1.1960370229379061E-2</v>
      </c>
      <c r="Z18" s="35" t="s">
        <v>202</v>
      </c>
      <c r="AA18" s="28">
        <v>47090875</v>
      </c>
      <c r="AB18" s="50">
        <f t="shared" si="16"/>
        <v>1.17201751070836E-2</v>
      </c>
      <c r="AD18" s="35" t="s">
        <v>154</v>
      </c>
      <c r="AE18" s="28">
        <v>45474863</v>
      </c>
      <c r="AF18" s="50">
        <f t="shared" si="17"/>
        <v>1.1288127919664156E-2</v>
      </c>
      <c r="AH18" s="35" t="s">
        <v>153</v>
      </c>
      <c r="AI18" s="28">
        <v>45546362</v>
      </c>
      <c r="AJ18" s="50">
        <f t="shared" si="18"/>
        <v>1.1078553041546603E-2</v>
      </c>
      <c r="AL18" s="35" t="s">
        <v>110</v>
      </c>
      <c r="AM18" s="28">
        <v>48481988</v>
      </c>
      <c r="AN18" s="50">
        <f t="shared" si="19"/>
        <v>1.17219610555661E-2</v>
      </c>
      <c r="AP18" s="35" t="s">
        <v>153</v>
      </c>
      <c r="AQ18" s="28">
        <v>48269185</v>
      </c>
      <c r="AR18" s="50">
        <f t="shared" si="1"/>
        <v>1.2097404509266401E-2</v>
      </c>
      <c r="AT18" s="35" t="s">
        <v>110</v>
      </c>
      <c r="AU18" s="28">
        <v>53926476</v>
      </c>
      <c r="AV18" s="50">
        <f t="shared" si="20"/>
        <v>1.3321488790003139E-2</v>
      </c>
      <c r="AX18" s="35" t="s">
        <v>110</v>
      </c>
      <c r="AY18" s="28">
        <v>51106891</v>
      </c>
      <c r="AZ18" s="50">
        <f t="shared" si="2"/>
        <v>1.3438804768398501E-2</v>
      </c>
      <c r="BB18" s="35" t="s">
        <v>22</v>
      </c>
      <c r="BC18" s="28">
        <v>41994995</v>
      </c>
      <c r="BD18" s="50">
        <f t="shared" si="3"/>
        <v>1.1821255577356729E-2</v>
      </c>
      <c r="BF18" s="35" t="s">
        <v>22</v>
      </c>
      <c r="BG18" s="28">
        <v>40131</v>
      </c>
      <c r="BH18" s="50">
        <f t="shared" si="4"/>
        <v>1.1558467741935485E-2</v>
      </c>
      <c r="BJ18" s="35" t="s">
        <v>60</v>
      </c>
      <c r="BK18" s="28">
        <v>35467</v>
      </c>
      <c r="BL18" s="50">
        <f t="shared" si="5"/>
        <v>1.0047994778113746E-2</v>
      </c>
      <c r="BN18" s="35" t="s">
        <v>22</v>
      </c>
      <c r="BO18" s="28">
        <v>31889</v>
      </c>
      <c r="BP18" s="50">
        <f t="shared" si="6"/>
        <v>9.1525910193303965E-3</v>
      </c>
      <c r="BR18" s="35" t="s">
        <v>61</v>
      </c>
      <c r="BS18" s="28">
        <v>38816</v>
      </c>
      <c r="BT18" s="50">
        <f t="shared" si="7"/>
        <v>1.125117429204067E-2</v>
      </c>
      <c r="BV18" s="35" t="s">
        <v>23</v>
      </c>
      <c r="BW18" s="28">
        <v>39955</v>
      </c>
      <c r="BX18" s="50">
        <f t="shared" si="8"/>
        <v>1.1569626682272367E-2</v>
      </c>
      <c r="BZ18" s="35" t="s">
        <v>60</v>
      </c>
      <c r="CA18" s="28">
        <v>33101</v>
      </c>
      <c r="CB18" s="50">
        <f t="shared" si="9"/>
        <v>1.008214107748333E-2</v>
      </c>
      <c r="CD18" s="35" t="s">
        <v>31</v>
      </c>
      <c r="CE18" s="28">
        <v>53620</v>
      </c>
      <c r="CF18" s="50">
        <f t="shared" si="10"/>
        <v>1.685067168562341E-2</v>
      </c>
    </row>
    <row r="19" spans="2:84" x14ac:dyDescent="0.2">
      <c r="B19" s="53" t="s">
        <v>153</v>
      </c>
      <c r="C19" s="28">
        <v>45290527</v>
      </c>
      <c r="D19" s="50">
        <f t="shared" si="11"/>
        <v>1.0414127359245417E-2</v>
      </c>
      <c r="F19" s="53" t="s">
        <v>268</v>
      </c>
      <c r="G19" s="28">
        <v>48964128</v>
      </c>
      <c r="H19" s="50">
        <f t="shared" si="0"/>
        <v>1.1452548565488295E-2</v>
      </c>
      <c r="J19" s="53" t="s">
        <v>268</v>
      </c>
      <c r="K19" s="28">
        <v>47432157</v>
      </c>
      <c r="L19" s="50">
        <f t="shared" si="12"/>
        <v>1.142960610288651E-2</v>
      </c>
      <c r="N19" s="53" t="s">
        <v>258</v>
      </c>
      <c r="O19" s="28">
        <v>36322194</v>
      </c>
      <c r="P19" s="50">
        <f t="shared" si="13"/>
        <v>8.9466321209394281E-3</v>
      </c>
      <c r="R19" s="53" t="s">
        <v>219</v>
      </c>
      <c r="S19" s="28">
        <v>46104303</v>
      </c>
      <c r="T19" s="50">
        <f t="shared" si="14"/>
        <v>1.1562110506877442E-2</v>
      </c>
      <c r="V19" s="35" t="s">
        <v>153</v>
      </c>
      <c r="W19" s="28">
        <v>42859009</v>
      </c>
      <c r="X19" s="50">
        <f t="shared" si="15"/>
        <v>1.0643394529370612E-2</v>
      </c>
      <c r="Z19" s="35" t="s">
        <v>153</v>
      </c>
      <c r="AA19" s="28">
        <v>41430640</v>
      </c>
      <c r="AB19" s="50">
        <f t="shared" si="16"/>
        <v>1.0311432004577152E-2</v>
      </c>
      <c r="AD19" s="35" t="s">
        <v>202</v>
      </c>
      <c r="AE19" s="28">
        <v>43158578</v>
      </c>
      <c r="AF19" s="50">
        <f t="shared" si="17"/>
        <v>1.0713161451301198E-2</v>
      </c>
      <c r="AH19" s="35" t="s">
        <v>154</v>
      </c>
      <c r="AI19" s="28">
        <v>43501950</v>
      </c>
      <c r="AJ19" s="50">
        <f t="shared" si="18"/>
        <v>1.0581276732611668E-2</v>
      </c>
      <c r="AL19" s="35" t="s">
        <v>153</v>
      </c>
      <c r="AM19" s="28">
        <v>42676743</v>
      </c>
      <c r="AN19" s="50">
        <f t="shared" si="19"/>
        <v>1.0318370596197564E-2</v>
      </c>
      <c r="AP19" s="35" t="s">
        <v>169</v>
      </c>
      <c r="AQ19" s="28">
        <v>46809905</v>
      </c>
      <c r="AR19" s="50">
        <f t="shared" si="1"/>
        <v>1.1731674272630289E-2</v>
      </c>
      <c r="AT19" s="35" t="s">
        <v>153</v>
      </c>
      <c r="AU19" s="28">
        <v>52744037</v>
      </c>
      <c r="AV19" s="50">
        <f t="shared" si="20"/>
        <v>1.3029390194809148E-2</v>
      </c>
      <c r="AX19" s="35" t="s">
        <v>153</v>
      </c>
      <c r="AY19" s="28">
        <v>41540082</v>
      </c>
      <c r="AZ19" s="50">
        <f t="shared" si="2"/>
        <v>1.0923165959386274E-2</v>
      </c>
      <c r="BB19" s="35" t="s">
        <v>111</v>
      </c>
      <c r="BC19" s="28">
        <v>38550150</v>
      </c>
      <c r="BD19" s="50">
        <f t="shared" si="3"/>
        <v>1.0851559232128461E-2</v>
      </c>
      <c r="BF19" s="35" t="s">
        <v>62</v>
      </c>
      <c r="BG19" s="28">
        <v>33413</v>
      </c>
      <c r="BH19" s="50">
        <f t="shared" si="4"/>
        <v>9.6235599078341016E-3</v>
      </c>
      <c r="BJ19" s="35" t="s">
        <v>24</v>
      </c>
      <c r="BK19" s="28">
        <v>34052</v>
      </c>
      <c r="BL19" s="50">
        <f t="shared" si="5"/>
        <v>9.6471175510849331E-3</v>
      </c>
      <c r="BN19" s="35" t="s">
        <v>60</v>
      </c>
      <c r="BO19" s="28">
        <v>28839</v>
      </c>
      <c r="BP19" s="50">
        <f t="shared" si="6"/>
        <v>8.2771981688503655E-3</v>
      </c>
      <c r="BR19" s="35" t="s">
        <v>24</v>
      </c>
      <c r="BS19" s="28">
        <v>33722</v>
      </c>
      <c r="BT19" s="50">
        <f t="shared" si="7"/>
        <v>9.7746315817239145E-3</v>
      </c>
      <c r="BV19" s="35" t="s">
        <v>3</v>
      </c>
      <c r="BW19" s="28">
        <v>34964</v>
      </c>
      <c r="BX19" s="50">
        <f t="shared" si="8"/>
        <v>1.0124400633687174E-2</v>
      </c>
      <c r="BZ19" s="35" t="s">
        <v>23</v>
      </c>
      <c r="CA19" s="28">
        <v>29804</v>
      </c>
      <c r="CB19" s="50">
        <f t="shared" si="9"/>
        <v>9.0779170621223884E-3</v>
      </c>
      <c r="CD19" s="35" t="s">
        <v>29</v>
      </c>
      <c r="CE19" s="28">
        <v>37868</v>
      </c>
      <c r="CF19" s="50">
        <f t="shared" si="10"/>
        <v>1.1900433334412297E-2</v>
      </c>
    </row>
    <row r="20" spans="2:84" x14ac:dyDescent="0.2">
      <c r="B20" s="35" t="s">
        <v>128</v>
      </c>
      <c r="C20" s="28">
        <v>34908473</v>
      </c>
      <c r="D20" s="50">
        <f t="shared" si="11"/>
        <v>8.0268724569881895E-3</v>
      </c>
      <c r="F20" s="35" t="s">
        <v>239</v>
      </c>
      <c r="G20" s="28">
        <v>34762763</v>
      </c>
      <c r="H20" s="50">
        <f t="shared" si="0"/>
        <v>8.1308959801767444E-3</v>
      </c>
      <c r="J20" s="35" t="s">
        <v>258</v>
      </c>
      <c r="K20" s="28">
        <v>31487016</v>
      </c>
      <c r="L20" s="50">
        <f t="shared" si="12"/>
        <v>7.5873460748429626E-3</v>
      </c>
      <c r="N20" s="35" t="s">
        <v>153</v>
      </c>
      <c r="O20" s="28">
        <v>35854674</v>
      </c>
      <c r="P20" s="50">
        <f t="shared" si="13"/>
        <v>8.831475821482913E-3</v>
      </c>
      <c r="R20" s="35" t="s">
        <v>153</v>
      </c>
      <c r="S20" s="28">
        <v>43942581</v>
      </c>
      <c r="T20" s="50">
        <f t="shared" si="14"/>
        <v>1.1019990422139405E-2</v>
      </c>
      <c r="V20" s="35" t="s">
        <v>219</v>
      </c>
      <c r="W20" s="28">
        <v>28526760</v>
      </c>
      <c r="X20" s="50">
        <f t="shared" si="15"/>
        <v>7.084194628127506E-3</v>
      </c>
      <c r="Z20" s="35" t="s">
        <v>230</v>
      </c>
      <c r="AA20" s="28">
        <v>24145007</v>
      </c>
      <c r="AB20" s="50">
        <f t="shared" si="16"/>
        <v>6.0093109334188261E-3</v>
      </c>
      <c r="AD20" s="35" t="s">
        <v>205</v>
      </c>
      <c r="AE20" s="28">
        <v>40617514</v>
      </c>
      <c r="AF20" s="50">
        <f t="shared" si="17"/>
        <v>1.0082398572828019E-2</v>
      </c>
      <c r="AH20" s="35" t="s">
        <v>152</v>
      </c>
      <c r="AI20" s="28">
        <v>42359692</v>
      </c>
      <c r="AJ20" s="50">
        <f t="shared" si="18"/>
        <v>1.030343750935755E-2</v>
      </c>
      <c r="AL20" s="35" t="s">
        <v>154</v>
      </c>
      <c r="AM20" s="28">
        <v>41435923</v>
      </c>
      <c r="AN20" s="50">
        <f t="shared" si="19"/>
        <v>1.0018365494984149E-2</v>
      </c>
      <c r="AP20" s="35" t="s">
        <v>152</v>
      </c>
      <c r="AQ20" s="28">
        <v>46228106</v>
      </c>
      <c r="AR20" s="50">
        <f t="shared" si="1"/>
        <v>1.1585861621223669E-2</v>
      </c>
      <c r="AT20" s="35" t="s">
        <v>154</v>
      </c>
      <c r="AU20" s="28">
        <v>38692240</v>
      </c>
      <c r="AV20" s="50">
        <f t="shared" si="20"/>
        <v>9.5581665937175472E-3</v>
      </c>
      <c r="AX20" s="35" t="s">
        <v>154</v>
      </c>
      <c r="AY20" s="28">
        <v>37051732</v>
      </c>
      <c r="AZ20" s="50">
        <f t="shared" si="2"/>
        <v>9.742932566158706E-3</v>
      </c>
      <c r="BB20" s="35" t="s">
        <v>112</v>
      </c>
      <c r="BC20" s="28">
        <v>35358227</v>
      </c>
      <c r="BD20" s="50">
        <f t="shared" si="3"/>
        <v>9.9530584092031756E-3</v>
      </c>
      <c r="BF20" s="35" t="s">
        <v>60</v>
      </c>
      <c r="BG20" s="28">
        <v>30622</v>
      </c>
      <c r="BH20" s="50">
        <f t="shared" si="4"/>
        <v>8.8197004608294924E-3</v>
      </c>
      <c r="BJ20" s="35" t="s">
        <v>62</v>
      </c>
      <c r="BK20" s="28">
        <v>30107</v>
      </c>
      <c r="BL20" s="50">
        <f t="shared" si="5"/>
        <v>8.5294775082378153E-3</v>
      </c>
      <c r="BN20" s="35" t="s">
        <v>62</v>
      </c>
      <c r="BO20" s="28">
        <v>28244</v>
      </c>
      <c r="BP20" s="50">
        <f t="shared" si="6"/>
        <v>8.1064248094944256E-3</v>
      </c>
      <c r="BR20" s="35" t="s">
        <v>22</v>
      </c>
      <c r="BS20" s="28">
        <v>26685</v>
      </c>
      <c r="BT20" s="50">
        <f t="shared" si="7"/>
        <v>7.7348924665886559E-3</v>
      </c>
      <c r="BV20" s="35" t="s">
        <v>60</v>
      </c>
      <c r="BW20" s="28">
        <v>30495</v>
      </c>
      <c r="BX20" s="50">
        <f t="shared" si="8"/>
        <v>8.8303282611912354E-3</v>
      </c>
      <c r="BZ20" s="35" t="s">
        <v>3</v>
      </c>
      <c r="CA20" s="28">
        <v>28501</v>
      </c>
      <c r="CB20" s="50">
        <f t="shared" si="9"/>
        <v>8.6810399338192925E-3</v>
      </c>
      <c r="CD20" s="35" t="s">
        <v>80</v>
      </c>
      <c r="CE20" s="28">
        <v>34042</v>
      </c>
      <c r="CF20" s="50">
        <f t="shared" si="10"/>
        <v>1.0698070972062516E-2</v>
      </c>
    </row>
    <row r="21" spans="2:84" x14ac:dyDescent="0.2">
      <c r="B21" s="35" t="s">
        <v>280</v>
      </c>
      <c r="C21" s="28">
        <v>33150476</v>
      </c>
      <c r="D21" s="50">
        <f t="shared" si="11"/>
        <v>7.6226377114933666E-3</v>
      </c>
      <c r="F21" s="35" t="s">
        <v>250</v>
      </c>
      <c r="G21" s="28">
        <v>29433168</v>
      </c>
      <c r="H21" s="50">
        <f t="shared" si="0"/>
        <v>6.8843212311710316E-3</v>
      </c>
      <c r="J21" s="35" t="s">
        <v>239</v>
      </c>
      <c r="K21" s="28">
        <v>29760961</v>
      </c>
      <c r="L21" s="50">
        <f t="shared" si="12"/>
        <v>7.171422996288518E-3</v>
      </c>
      <c r="N21" s="35" t="s">
        <v>128</v>
      </c>
      <c r="O21" s="28">
        <v>26461802</v>
      </c>
      <c r="P21" s="50">
        <f t="shared" si="13"/>
        <v>6.5178884224653165E-3</v>
      </c>
      <c r="R21" s="35" t="s">
        <v>239</v>
      </c>
      <c r="S21" s="28">
        <v>25639869</v>
      </c>
      <c r="T21" s="50">
        <f t="shared" si="14"/>
        <v>6.4300071678745734E-3</v>
      </c>
      <c r="V21" s="35" t="s">
        <v>239</v>
      </c>
      <c r="W21" s="28">
        <v>23484169</v>
      </c>
      <c r="X21" s="50">
        <f t="shared" si="15"/>
        <v>5.8319424945503275E-3</v>
      </c>
      <c r="Z21" s="35" t="s">
        <v>149</v>
      </c>
      <c r="AA21" s="28">
        <v>24048707</v>
      </c>
      <c r="AB21" s="50">
        <f t="shared" si="16"/>
        <v>5.9853433842320218E-3</v>
      </c>
      <c r="AD21" s="35" t="s">
        <v>149</v>
      </c>
      <c r="AE21" s="28">
        <v>29430654</v>
      </c>
      <c r="AF21" s="50">
        <f t="shared" si="17"/>
        <v>7.3055082565367056E-3</v>
      </c>
      <c r="AH21" s="35" t="s">
        <v>202</v>
      </c>
      <c r="AI21" s="28">
        <v>38210083</v>
      </c>
      <c r="AJ21" s="50">
        <f t="shared" si="18"/>
        <v>9.2940997403348734E-3</v>
      </c>
      <c r="AL21" s="35" t="s">
        <v>156</v>
      </c>
      <c r="AM21" s="28">
        <v>29063403</v>
      </c>
      <c r="AN21" s="50">
        <f t="shared" si="19"/>
        <v>7.0269411829445389E-3</v>
      </c>
      <c r="AP21" s="35" t="s">
        <v>154</v>
      </c>
      <c r="AQ21" s="28">
        <v>40157041</v>
      </c>
      <c r="AR21" s="50">
        <f t="shared" si="1"/>
        <v>1.0064308499764306E-2</v>
      </c>
      <c r="AT21" s="35" t="s">
        <v>156</v>
      </c>
      <c r="AU21" s="28">
        <v>30300322</v>
      </c>
      <c r="AV21" s="50">
        <f t="shared" si="20"/>
        <v>7.4851062000877919E-3</v>
      </c>
      <c r="AX21" s="35" t="s">
        <v>155</v>
      </c>
      <c r="AY21" s="28">
        <v>31267915</v>
      </c>
      <c r="AZ21" s="50">
        <f t="shared" si="2"/>
        <v>8.2220498445088157E-3</v>
      </c>
      <c r="BB21" s="35" t="s">
        <v>113</v>
      </c>
      <c r="BC21" s="28">
        <v>33948647</v>
      </c>
      <c r="BD21" s="50">
        <f t="shared" si="3"/>
        <v>9.5562729009127118E-3</v>
      </c>
      <c r="BF21" s="35" t="s">
        <v>24</v>
      </c>
      <c r="BG21" s="28">
        <v>25917</v>
      </c>
      <c r="BH21" s="50">
        <f t="shared" si="4"/>
        <v>7.4645737327188938E-3</v>
      </c>
      <c r="BJ21" s="35" t="s">
        <v>23</v>
      </c>
      <c r="BK21" s="28">
        <v>26603</v>
      </c>
      <c r="BL21" s="50">
        <f t="shared" si="5"/>
        <v>7.5367751736025038E-3</v>
      </c>
      <c r="BN21" s="35" t="s">
        <v>23</v>
      </c>
      <c r="BO21" s="28">
        <v>24414</v>
      </c>
      <c r="BP21" s="50">
        <f t="shared" si="6"/>
        <v>7.0071610005309759E-3</v>
      </c>
      <c r="BR21" s="35" t="s">
        <v>74</v>
      </c>
      <c r="BS21" s="28">
        <v>25577</v>
      </c>
      <c r="BT21" s="50">
        <f t="shared" si="7"/>
        <v>7.4137284848393497E-3</v>
      </c>
      <c r="BV21" s="35" t="s">
        <v>22</v>
      </c>
      <c r="BW21" s="28">
        <v>29122</v>
      </c>
      <c r="BX21" s="50">
        <f t="shared" si="8"/>
        <v>8.4327535537763957E-3</v>
      </c>
      <c r="BZ21" s="35" t="s">
        <v>74</v>
      </c>
      <c r="CA21" s="28">
        <v>24016</v>
      </c>
      <c r="CB21" s="50">
        <f t="shared" si="9"/>
        <v>7.3149663187468553E-3</v>
      </c>
      <c r="CD21" s="35" t="s">
        <v>23</v>
      </c>
      <c r="CE21" s="28">
        <v>30467</v>
      </c>
      <c r="CF21" s="50">
        <f t="shared" si="10"/>
        <v>9.5745881060404405E-3</v>
      </c>
    </row>
    <row r="22" spans="2:84" x14ac:dyDescent="0.2">
      <c r="B22" s="35" t="s">
        <v>239</v>
      </c>
      <c r="C22" s="28">
        <v>32389700</v>
      </c>
      <c r="D22" s="50">
        <f t="shared" si="11"/>
        <v>7.4477044819494208E-3</v>
      </c>
      <c r="F22" s="35" t="s">
        <v>128</v>
      </c>
      <c r="G22" s="28">
        <v>26713693</v>
      </c>
      <c r="H22" s="50">
        <f t="shared" si="0"/>
        <v>6.2482449691750805E-3</v>
      </c>
      <c r="J22" s="35" t="s">
        <v>250</v>
      </c>
      <c r="K22" s="28">
        <v>26408119</v>
      </c>
      <c r="L22" s="50">
        <f t="shared" si="12"/>
        <v>6.3634971963883735E-3</v>
      </c>
      <c r="N22" s="35" t="s">
        <v>230</v>
      </c>
      <c r="O22" s="28">
        <v>25947815</v>
      </c>
      <c r="P22" s="50">
        <f t="shared" si="13"/>
        <v>6.3912866922960073E-3</v>
      </c>
      <c r="R22" s="35" t="s">
        <v>128</v>
      </c>
      <c r="S22" s="28">
        <v>23341157</v>
      </c>
      <c r="T22" s="50">
        <f t="shared" si="14"/>
        <v>5.8535325128410672E-3</v>
      </c>
      <c r="V22" s="35" t="s">
        <v>230</v>
      </c>
      <c r="W22" s="28">
        <v>23107860</v>
      </c>
      <c r="X22" s="50">
        <f t="shared" si="15"/>
        <v>5.7384917768271782E-3</v>
      </c>
      <c r="Z22" s="35" t="s">
        <v>156</v>
      </c>
      <c r="AA22" s="28">
        <v>23111353</v>
      </c>
      <c r="AB22" s="50">
        <f t="shared" si="16"/>
        <v>5.7520507767507374E-3</v>
      </c>
      <c r="AD22" s="35" t="s">
        <v>156</v>
      </c>
      <c r="AE22" s="28">
        <v>28772429</v>
      </c>
      <c r="AF22" s="50">
        <f t="shared" si="17"/>
        <v>7.1421184734840127E-3</v>
      </c>
      <c r="AH22" s="35" t="s">
        <v>205</v>
      </c>
      <c r="AI22" s="28">
        <v>35666934</v>
      </c>
      <c r="AJ22" s="50">
        <f t="shared" si="18"/>
        <v>8.6755122208957529E-3</v>
      </c>
      <c r="AL22" s="35" t="s">
        <v>155</v>
      </c>
      <c r="AM22" s="28">
        <v>28321901</v>
      </c>
      <c r="AN22" s="50">
        <f t="shared" si="19"/>
        <v>6.8476610435528875E-3</v>
      </c>
      <c r="AP22" s="35" t="s">
        <v>156</v>
      </c>
      <c r="AQ22" s="28">
        <v>35220291</v>
      </c>
      <c r="AR22" s="50">
        <f t="shared" si="1"/>
        <v>8.8270416656314969E-3</v>
      </c>
      <c r="AT22" s="35" t="s">
        <v>155</v>
      </c>
      <c r="AU22" s="28">
        <v>29055895</v>
      </c>
      <c r="AV22" s="50">
        <f t="shared" si="20"/>
        <v>7.1776946731325125E-3</v>
      </c>
      <c r="AX22" s="35" t="s">
        <v>156</v>
      </c>
      <c r="AY22" s="28">
        <v>30445225</v>
      </c>
      <c r="AZ22" s="50">
        <f t="shared" si="2"/>
        <v>8.0057195203865027E-3</v>
      </c>
      <c r="BB22" s="35" t="s">
        <v>126</v>
      </c>
      <c r="BC22" s="28">
        <v>31755299</v>
      </c>
      <c r="BD22" s="50">
        <f t="shared" si="3"/>
        <v>8.9388629624644698E-3</v>
      </c>
      <c r="BF22" s="35" t="s">
        <v>0</v>
      </c>
      <c r="BG22" s="28">
        <v>19099</v>
      </c>
      <c r="BH22" s="50">
        <f t="shared" si="4"/>
        <v>5.5008640552995395E-3</v>
      </c>
      <c r="BJ22" s="35" t="s">
        <v>61</v>
      </c>
      <c r="BK22" s="28">
        <v>19906</v>
      </c>
      <c r="BL22" s="50">
        <f t="shared" si="5"/>
        <v>5.6394785026399816E-3</v>
      </c>
      <c r="BN22" s="35" t="s">
        <v>0</v>
      </c>
      <c r="BO22" s="28">
        <v>18475</v>
      </c>
      <c r="BP22" s="50">
        <f t="shared" si="6"/>
        <v>5.3025845615142864E-3</v>
      </c>
      <c r="BR22" s="35" t="s">
        <v>23</v>
      </c>
      <c r="BS22" s="28">
        <v>24716</v>
      </c>
      <c r="BT22" s="50">
        <f t="shared" si="7"/>
        <v>7.1641597228482377E-3</v>
      </c>
      <c r="BV22" s="35" t="s">
        <v>74</v>
      </c>
      <c r="BW22" s="28">
        <v>23821</v>
      </c>
      <c r="BX22" s="50">
        <f t="shared" si="8"/>
        <v>6.8977619121113765E-3</v>
      </c>
      <c r="BZ22" s="35" t="s">
        <v>22</v>
      </c>
      <c r="CA22" s="28">
        <v>19415</v>
      </c>
      <c r="CB22" s="50">
        <f t="shared" si="9"/>
        <v>5.9135605878776728E-3</v>
      </c>
      <c r="CD22" s="35" t="s">
        <v>3</v>
      </c>
      <c r="CE22" s="28">
        <v>28324</v>
      </c>
      <c r="CF22" s="50">
        <f t="shared" si="10"/>
        <v>8.9011269083102851E-3</v>
      </c>
    </row>
    <row r="23" spans="2:84" x14ac:dyDescent="0.2">
      <c r="B23" s="35" t="s">
        <v>230</v>
      </c>
      <c r="C23" s="28">
        <v>29396610</v>
      </c>
      <c r="D23" s="50">
        <f t="shared" si="11"/>
        <v>6.7594718089738146E-3</v>
      </c>
      <c r="F23" s="35" t="s">
        <v>230</v>
      </c>
      <c r="G23" s="28">
        <v>23461386</v>
      </c>
      <c r="H23" s="50">
        <f t="shared" si="0"/>
        <v>5.4875410541093917E-3</v>
      </c>
      <c r="J23" s="35" t="s">
        <v>230</v>
      </c>
      <c r="K23" s="28">
        <v>23877413</v>
      </c>
      <c r="L23" s="50">
        <f t="shared" si="12"/>
        <v>5.7536794151263598E-3</v>
      </c>
      <c r="N23" s="35" t="s">
        <v>239</v>
      </c>
      <c r="O23" s="28">
        <v>25149330</v>
      </c>
      <c r="P23" s="50">
        <f t="shared" si="13"/>
        <v>6.1946093784451886E-3</v>
      </c>
      <c r="R23" s="35" t="s">
        <v>230</v>
      </c>
      <c r="S23" s="28">
        <v>23123975</v>
      </c>
      <c r="T23" s="50">
        <f t="shared" si="14"/>
        <v>5.7990672651156072E-3</v>
      </c>
      <c r="V23" s="35" t="s">
        <v>128</v>
      </c>
      <c r="W23" s="28">
        <v>19257931</v>
      </c>
      <c r="X23" s="50">
        <f t="shared" si="15"/>
        <v>4.782419431405816E-3</v>
      </c>
      <c r="Z23" s="35" t="s">
        <v>219</v>
      </c>
      <c r="AA23" s="28">
        <v>21172686</v>
      </c>
      <c r="AB23" s="50">
        <f t="shared" si="16"/>
        <v>5.2695471767576505E-3</v>
      </c>
      <c r="AD23" s="35" t="s">
        <v>155</v>
      </c>
      <c r="AE23" s="28">
        <v>26323867</v>
      </c>
      <c r="AF23" s="50">
        <f t="shared" si="17"/>
        <v>6.5343171685030895E-3</v>
      </c>
      <c r="AH23" s="35" t="s">
        <v>155</v>
      </c>
      <c r="AI23" s="28">
        <v>27244615</v>
      </c>
      <c r="AJ23" s="50">
        <f t="shared" si="18"/>
        <v>6.6268939849469469E-3</v>
      </c>
      <c r="AL23" s="35" t="s">
        <v>197</v>
      </c>
      <c r="AM23" s="28">
        <v>28143000</v>
      </c>
      <c r="AN23" s="50">
        <f t="shared" si="19"/>
        <v>6.8044064114449413E-3</v>
      </c>
      <c r="AP23" s="35" t="s">
        <v>155</v>
      </c>
      <c r="AQ23" s="28">
        <v>26239392</v>
      </c>
      <c r="AR23" s="50">
        <f t="shared" si="1"/>
        <v>6.5762150138066085E-3</v>
      </c>
      <c r="AT23" s="35" t="s">
        <v>157</v>
      </c>
      <c r="AU23" s="28">
        <v>21280690</v>
      </c>
      <c r="AV23" s="50">
        <f t="shared" si="20"/>
        <v>5.2569812512601767E-3</v>
      </c>
      <c r="AX23" s="35" t="s">
        <v>157</v>
      </c>
      <c r="AY23" s="28">
        <v>29004080</v>
      </c>
      <c r="AZ23" s="50">
        <f t="shared" si="2"/>
        <v>7.6267634555780665E-3</v>
      </c>
      <c r="BB23" s="35" t="s">
        <v>24</v>
      </c>
      <c r="BC23" s="28">
        <v>22684770</v>
      </c>
      <c r="BD23" s="50">
        <f t="shared" si="3"/>
        <v>6.3855815171201865E-3</v>
      </c>
      <c r="BF23" s="35" t="s">
        <v>75</v>
      </c>
      <c r="BG23" s="28">
        <v>18354</v>
      </c>
      <c r="BH23" s="50">
        <f t="shared" si="4"/>
        <v>5.2862903225806453E-3</v>
      </c>
      <c r="BJ23" s="35" t="s">
        <v>0</v>
      </c>
      <c r="BK23" s="28">
        <v>18804</v>
      </c>
      <c r="BL23" s="50">
        <f t="shared" si="5"/>
        <v>5.3272758848408631E-3</v>
      </c>
      <c r="BN23" s="35" t="s">
        <v>63</v>
      </c>
      <c r="BO23" s="28">
        <v>10820</v>
      </c>
      <c r="BP23" s="50">
        <f t="shared" si="6"/>
        <v>3.1054920138340772E-3</v>
      </c>
      <c r="BR23" s="35" t="s">
        <v>60</v>
      </c>
      <c r="BS23" s="28">
        <v>23654</v>
      </c>
      <c r="BT23" s="50">
        <f t="shared" si="7"/>
        <v>6.856329263806935E-3</v>
      </c>
      <c r="BV23" s="35" t="s">
        <v>24</v>
      </c>
      <c r="BW23" s="28">
        <v>23807</v>
      </c>
      <c r="BX23" s="50">
        <f t="shared" si="8"/>
        <v>6.8937079821013202E-3</v>
      </c>
      <c r="BZ23" s="35" t="s">
        <v>0</v>
      </c>
      <c r="CA23" s="28">
        <v>17797</v>
      </c>
      <c r="CB23" s="50">
        <f t="shared" si="9"/>
        <v>5.4207384899541047E-3</v>
      </c>
      <c r="CD23" s="35" t="s">
        <v>62</v>
      </c>
      <c r="CE23" s="28">
        <v>23229</v>
      </c>
      <c r="CF23" s="50">
        <f t="shared" si="10"/>
        <v>7.2999674111403614E-3</v>
      </c>
    </row>
    <row r="24" spans="2:84" x14ac:dyDescent="0.2">
      <c r="B24" s="35" t="s">
        <v>258</v>
      </c>
      <c r="C24" s="28">
        <v>25294011</v>
      </c>
      <c r="D24" s="50">
        <f t="shared" si="11"/>
        <v>5.8161180588637111E-3</v>
      </c>
      <c r="F24" s="35" t="s">
        <v>258</v>
      </c>
      <c r="G24" s="28">
        <v>19366091</v>
      </c>
      <c r="H24" s="50">
        <f t="shared" si="0"/>
        <v>4.5296650172380439E-3</v>
      </c>
      <c r="J24" s="35" t="s">
        <v>266</v>
      </c>
      <c r="K24" s="28">
        <v>22486964</v>
      </c>
      <c r="L24" s="50">
        <f t="shared" si="12"/>
        <v>5.4186264598885779E-3</v>
      </c>
      <c r="N24" s="35" t="s">
        <v>207</v>
      </c>
      <c r="O24" s="28">
        <v>19273335</v>
      </c>
      <c r="P24" s="50">
        <f t="shared" si="13"/>
        <v>4.7472748476764951E-3</v>
      </c>
      <c r="R24" s="35" t="s">
        <v>250</v>
      </c>
      <c r="S24" s="28">
        <v>17452822</v>
      </c>
      <c r="T24" s="50">
        <f t="shared" si="14"/>
        <v>4.376846486994105E-3</v>
      </c>
      <c r="V24" s="35" t="s">
        <v>207</v>
      </c>
      <c r="W24" s="28">
        <v>18649150</v>
      </c>
      <c r="X24" s="50">
        <f t="shared" si="15"/>
        <v>4.6312377658431622E-3</v>
      </c>
      <c r="Z24" s="35" t="s">
        <v>161</v>
      </c>
      <c r="AA24" s="28">
        <v>21045430</v>
      </c>
      <c r="AB24" s="50">
        <f t="shared" si="16"/>
        <v>5.2378751680420129E-3</v>
      </c>
      <c r="AD24" s="35" t="s">
        <v>189</v>
      </c>
      <c r="AE24" s="28">
        <v>19176939</v>
      </c>
      <c r="AF24" s="50">
        <f t="shared" si="17"/>
        <v>4.7602505265292696E-3</v>
      </c>
      <c r="AH24" s="35" t="s">
        <v>156</v>
      </c>
      <c r="AI24" s="28">
        <v>25621431</v>
      </c>
      <c r="AJ24" s="50">
        <f t="shared" si="18"/>
        <v>6.2320758424970679E-3</v>
      </c>
      <c r="AL24" s="35" t="s">
        <v>186</v>
      </c>
      <c r="AM24" s="28">
        <v>21644873</v>
      </c>
      <c r="AN24" s="50">
        <f t="shared" si="19"/>
        <v>5.2332911422418192E-3</v>
      </c>
      <c r="AP24" s="35" t="s">
        <v>159</v>
      </c>
      <c r="AQ24" s="28">
        <v>22241000</v>
      </c>
      <c r="AR24" s="50">
        <f t="shared" si="1"/>
        <v>5.5741229873799199E-3</v>
      </c>
      <c r="AT24" s="35" t="s">
        <v>158</v>
      </c>
      <c r="AU24" s="28">
        <v>19600178</v>
      </c>
      <c r="AV24" s="50">
        <f t="shared" si="20"/>
        <v>4.8418433926419773E-3</v>
      </c>
      <c r="AX24" s="35" t="s">
        <v>158</v>
      </c>
      <c r="AY24" s="28">
        <v>19499314</v>
      </c>
      <c r="AZ24" s="50">
        <f t="shared" si="2"/>
        <v>5.1274391542169848E-3</v>
      </c>
      <c r="BB24" s="35" t="s">
        <v>114</v>
      </c>
      <c r="BC24" s="28">
        <v>19335280</v>
      </c>
      <c r="BD24" s="50">
        <f t="shared" si="3"/>
        <v>5.4427268425619301E-3</v>
      </c>
      <c r="BF24" s="35" t="s">
        <v>21</v>
      </c>
      <c r="BG24" s="28">
        <v>15898</v>
      </c>
      <c r="BH24" s="50">
        <f t="shared" si="4"/>
        <v>4.5789170506912447E-3</v>
      </c>
      <c r="BJ24" s="35" t="s">
        <v>21</v>
      </c>
      <c r="BK24" s="28">
        <v>12207</v>
      </c>
      <c r="BL24" s="50">
        <f t="shared" si="5"/>
        <v>3.4583097599581161E-3</v>
      </c>
      <c r="BN24" s="35" t="s">
        <v>65</v>
      </c>
      <c r="BO24" s="28">
        <v>10449</v>
      </c>
      <c r="BP24" s="50">
        <f t="shared" si="6"/>
        <v>2.9990098015297848E-3</v>
      </c>
      <c r="BR24" s="35" t="s">
        <v>0</v>
      </c>
      <c r="BS24" s="28">
        <v>18136</v>
      </c>
      <c r="BT24" s="50">
        <f t="shared" si="7"/>
        <v>5.2568862572251029E-3</v>
      </c>
      <c r="BV24" s="35" t="s">
        <v>61</v>
      </c>
      <c r="BW24" s="28">
        <v>22699</v>
      </c>
      <c r="BX24" s="50">
        <f t="shared" si="8"/>
        <v>6.5728683784482657E-3</v>
      </c>
      <c r="BZ24" s="35" t="s">
        <v>65</v>
      </c>
      <c r="CA24" s="28">
        <v>11006</v>
      </c>
      <c r="CB24" s="50">
        <f t="shared" si="9"/>
        <v>3.3522867798187828E-3</v>
      </c>
      <c r="CD24" s="35" t="s">
        <v>22</v>
      </c>
      <c r="CE24" s="28">
        <v>21603</v>
      </c>
      <c r="CF24" s="50">
        <f t="shared" si="10"/>
        <v>6.7889791201887831E-3</v>
      </c>
    </row>
    <row r="25" spans="2:84" x14ac:dyDescent="0.2">
      <c r="B25" s="35" t="s">
        <v>190</v>
      </c>
      <c r="C25" s="28">
        <v>14230492</v>
      </c>
      <c r="D25" s="50">
        <f t="shared" si="11"/>
        <v>3.2721667396964273E-3</v>
      </c>
      <c r="F25" s="35" t="s">
        <v>280</v>
      </c>
      <c r="G25" s="28">
        <v>13675978</v>
      </c>
      <c r="H25" s="50">
        <f t="shared" ref="H25:H26" si="21">G25/$G$53</f>
        <v>3.198766293265745E-3</v>
      </c>
      <c r="J25" s="35" t="s">
        <v>128</v>
      </c>
      <c r="K25" s="28">
        <v>19214335</v>
      </c>
      <c r="L25" s="50">
        <f t="shared" si="12"/>
        <v>4.6300293823640752E-3</v>
      </c>
      <c r="N25" s="35" t="s">
        <v>250</v>
      </c>
      <c r="O25" s="28">
        <v>18229908</v>
      </c>
      <c r="P25" s="50">
        <f t="shared" si="13"/>
        <v>4.4902651110384642E-3</v>
      </c>
      <c r="R25" s="35" t="s">
        <v>207</v>
      </c>
      <c r="S25" s="28">
        <v>15811935</v>
      </c>
      <c r="T25" s="50">
        <f t="shared" si="14"/>
        <v>3.9653422327534842E-3</v>
      </c>
      <c r="V25" s="35" t="s">
        <v>161</v>
      </c>
      <c r="W25" s="28">
        <v>18598125</v>
      </c>
      <c r="X25" s="50">
        <f t="shared" si="15"/>
        <v>4.6185664694568841E-3</v>
      </c>
      <c r="Z25" s="35" t="s">
        <v>207</v>
      </c>
      <c r="AA25" s="28">
        <v>17658656</v>
      </c>
      <c r="AB25" s="50">
        <f t="shared" si="16"/>
        <v>4.3949606049102389E-3</v>
      </c>
      <c r="AD25" s="35" t="s">
        <v>207</v>
      </c>
      <c r="AE25" s="28">
        <v>17532014</v>
      </c>
      <c r="AF25" s="50">
        <f t="shared" si="17"/>
        <v>4.3519343141581943E-3</v>
      </c>
      <c r="AH25" s="35" t="s">
        <v>206</v>
      </c>
      <c r="AI25" s="28">
        <v>22755250</v>
      </c>
      <c r="AJ25" s="50">
        <f t="shared" si="18"/>
        <v>5.5349150410444053E-3</v>
      </c>
      <c r="AL25" s="35" t="s">
        <v>161</v>
      </c>
      <c r="AM25" s="28">
        <v>14071030</v>
      </c>
      <c r="AN25" s="50">
        <f t="shared" si="19"/>
        <v>3.4020895692582209E-3</v>
      </c>
      <c r="AP25" s="35" t="s">
        <v>186</v>
      </c>
      <c r="AQ25" s="28">
        <v>19594906</v>
      </c>
      <c r="AR25" s="50">
        <f t="shared" si="1"/>
        <v>4.9109489667797639E-3</v>
      </c>
      <c r="AT25" s="35" t="s">
        <v>65</v>
      </c>
      <c r="AU25" s="28">
        <v>16231015</v>
      </c>
      <c r="AV25" s="50">
        <f t="shared" si="20"/>
        <v>4.0095570934928666E-3</v>
      </c>
      <c r="AX25" s="35" t="s">
        <v>65</v>
      </c>
      <c r="AY25" s="28">
        <v>16903752</v>
      </c>
      <c r="AZ25" s="50">
        <f t="shared" si="2"/>
        <v>4.4449235423345496E-3</v>
      </c>
      <c r="BB25" s="35" t="s">
        <v>65</v>
      </c>
      <c r="BC25" s="28">
        <v>16460525</v>
      </c>
      <c r="BD25" s="50">
        <f t="shared" si="3"/>
        <v>4.6335062776521321E-3</v>
      </c>
      <c r="BF25" s="35" t="s">
        <v>65</v>
      </c>
      <c r="BG25" s="28">
        <v>13819</v>
      </c>
      <c r="BH25" s="50">
        <f t="shared" si="4"/>
        <v>3.9801267281105992E-3</v>
      </c>
      <c r="BJ25" s="35" t="s">
        <v>65</v>
      </c>
      <c r="BK25" s="28">
        <v>10495</v>
      </c>
      <c r="BL25" s="50">
        <f t="shared" si="5"/>
        <v>2.9732908110723707E-3</v>
      </c>
      <c r="BN25" s="35" t="s">
        <v>61</v>
      </c>
      <c r="BO25" s="28">
        <v>9191</v>
      </c>
      <c r="BP25" s="50">
        <f t="shared" si="6"/>
        <v>2.6379461274629395E-3</v>
      </c>
      <c r="BR25" s="35" t="s">
        <v>65</v>
      </c>
      <c r="BS25" s="28">
        <v>9382</v>
      </c>
      <c r="BT25" s="50">
        <f t="shared" si="7"/>
        <v>2.7194589140541415E-3</v>
      </c>
      <c r="BV25" s="35" t="s">
        <v>0</v>
      </c>
      <c r="BW25" s="28">
        <v>17847</v>
      </c>
      <c r="BX25" s="50">
        <f t="shared" si="8"/>
        <v>5.1678920635343491E-3</v>
      </c>
      <c r="BZ25" s="35" t="s">
        <v>61</v>
      </c>
      <c r="CA25" s="28">
        <v>9737</v>
      </c>
      <c r="CB25" s="50">
        <f t="shared" si="9"/>
        <v>2.9657656164905951E-3</v>
      </c>
      <c r="CD25" s="35" t="s">
        <v>0</v>
      </c>
      <c r="CE25" s="28">
        <v>17594</v>
      </c>
      <c r="CF25" s="50">
        <f t="shared" si="10"/>
        <v>5.5291070055363354E-3</v>
      </c>
    </row>
    <row r="26" spans="2:84" x14ac:dyDescent="0.2">
      <c r="B26" s="35" t="s">
        <v>269</v>
      </c>
      <c r="C26" s="28">
        <v>10901548</v>
      </c>
      <c r="D26" s="50">
        <f t="shared" si="11"/>
        <v>2.5067076230958218E-3</v>
      </c>
      <c r="F26" s="35" t="s">
        <v>190</v>
      </c>
      <c r="G26" s="28">
        <v>11917943</v>
      </c>
      <c r="H26" s="50">
        <f t="shared" si="21"/>
        <v>2.7875676864544852E-3</v>
      </c>
      <c r="J26" s="35" t="s">
        <v>190</v>
      </c>
      <c r="K26" s="28">
        <v>10084110</v>
      </c>
      <c r="L26" s="50">
        <f t="shared" si="12"/>
        <v>2.4299423110397209E-3</v>
      </c>
      <c r="N26" s="35" t="s">
        <v>161</v>
      </c>
      <c r="O26" s="28">
        <v>13158037</v>
      </c>
      <c r="P26" s="50">
        <f t="shared" si="13"/>
        <v>3.2409968536787582E-3</v>
      </c>
      <c r="R26" s="35" t="s">
        <v>161</v>
      </c>
      <c r="S26" s="28">
        <v>15420149</v>
      </c>
      <c r="T26" s="50">
        <f t="shared" si="14"/>
        <v>3.8670895159290375E-3</v>
      </c>
      <c r="V26" s="35" t="s">
        <v>231</v>
      </c>
      <c r="W26" s="28">
        <v>12258633</v>
      </c>
      <c r="X26" s="50">
        <f t="shared" si="15"/>
        <v>3.0442483495071496E-3</v>
      </c>
      <c r="Z26" s="35" t="s">
        <v>157</v>
      </c>
      <c r="AA26" s="28">
        <v>16289300</v>
      </c>
      <c r="AB26" s="50">
        <f t="shared" si="16"/>
        <v>4.0541495220001089E-3</v>
      </c>
      <c r="AD26" s="35" t="s">
        <v>219</v>
      </c>
      <c r="AE26" s="28">
        <v>15754585</v>
      </c>
      <c r="AF26" s="50">
        <f t="shared" si="17"/>
        <v>3.9107269174449653E-3</v>
      </c>
      <c r="AH26" s="35" t="s">
        <v>189</v>
      </c>
      <c r="AI26" s="28">
        <v>18046953</v>
      </c>
      <c r="AJ26" s="50">
        <f t="shared" si="18"/>
        <v>4.3896837698870128E-3</v>
      </c>
      <c r="AL26" s="35" t="s">
        <v>65</v>
      </c>
      <c r="AM26" s="28">
        <v>13853882</v>
      </c>
      <c r="AN26" s="50">
        <f t="shared" si="19"/>
        <v>3.3495875885371732E-3</v>
      </c>
      <c r="AP26" s="35" t="s">
        <v>65</v>
      </c>
      <c r="AQ26" s="28">
        <v>12387173</v>
      </c>
      <c r="AR26" s="50">
        <f t="shared" si="1"/>
        <v>3.1045198402927876E-3</v>
      </c>
      <c r="AT26" s="35" t="s">
        <v>159</v>
      </c>
      <c r="AU26" s="28">
        <v>13773541</v>
      </c>
      <c r="AV26" s="50">
        <f t="shared" si="20"/>
        <v>3.4024858592678784E-3</v>
      </c>
      <c r="AX26" s="35" t="s">
        <v>159</v>
      </c>
      <c r="AY26" s="28">
        <v>15562840</v>
      </c>
      <c r="AZ26" s="50">
        <f t="shared" si="2"/>
        <v>4.0923242308326469E-3</v>
      </c>
      <c r="BB26" s="35" t="s">
        <v>115</v>
      </c>
      <c r="BC26" s="28">
        <v>10095840</v>
      </c>
      <c r="BD26" s="50">
        <f t="shared" si="3"/>
        <v>2.8418983002165181E-3</v>
      </c>
      <c r="BF26" s="35" t="s">
        <v>13</v>
      </c>
      <c r="BG26" s="28">
        <v>9969</v>
      </c>
      <c r="BH26" s="50">
        <f t="shared" si="4"/>
        <v>2.8712557603686635E-3</v>
      </c>
      <c r="BJ26" s="35" t="s">
        <v>13</v>
      </c>
      <c r="BK26" s="28">
        <v>9836</v>
      </c>
      <c r="BL26" s="50">
        <f t="shared" si="5"/>
        <v>2.7865925124066545E-3</v>
      </c>
      <c r="BN26" s="35" t="s">
        <v>13</v>
      </c>
      <c r="BO26" s="28">
        <v>9129</v>
      </c>
      <c r="BP26" s="50">
        <f t="shared" si="6"/>
        <v>2.6201512564040011E-3</v>
      </c>
      <c r="BR26" s="35" t="s">
        <v>13</v>
      </c>
      <c r="BS26" s="28">
        <v>9106</v>
      </c>
      <c r="BT26" s="50">
        <f t="shared" si="7"/>
        <v>2.6394577778061194E-3</v>
      </c>
      <c r="BV26" s="35" t="s">
        <v>65</v>
      </c>
      <c r="BW26" s="28">
        <v>10099</v>
      </c>
      <c r="BX26" s="50">
        <f t="shared" si="8"/>
        <v>2.9243313693972876E-3</v>
      </c>
      <c r="BZ26" s="35" t="s">
        <v>13</v>
      </c>
      <c r="CA26" s="28">
        <v>9568</v>
      </c>
      <c r="CB26" s="50">
        <f t="shared" si="9"/>
        <v>2.9142903788211987E-3</v>
      </c>
      <c r="CD26" s="35" t="s">
        <v>5</v>
      </c>
      <c r="CE26" s="28">
        <v>11607</v>
      </c>
      <c r="CF26" s="50">
        <f t="shared" si="10"/>
        <v>3.647626748508596E-3</v>
      </c>
    </row>
    <row r="27" spans="2:84" x14ac:dyDescent="0.2">
      <c r="B27" s="35" t="s">
        <v>127</v>
      </c>
      <c r="C27" s="28">
        <v>5634574</v>
      </c>
      <c r="D27" s="50">
        <f t="shared" si="11"/>
        <v>1.2956168792448116E-3</v>
      </c>
      <c r="F27" s="35" t="s">
        <v>269</v>
      </c>
      <c r="G27" s="28">
        <v>8900154</v>
      </c>
      <c r="H27" s="50">
        <f t="shared" ref="H27:H45" si="22">G27/$G$53</f>
        <v>2.0817167605910376E-3</v>
      </c>
      <c r="J27" s="35" t="s">
        <v>269</v>
      </c>
      <c r="K27" s="28">
        <v>9225696</v>
      </c>
      <c r="L27" s="50">
        <f t="shared" si="12"/>
        <v>2.2230924751108338E-3</v>
      </c>
      <c r="N27" s="35" t="s">
        <v>259</v>
      </c>
      <c r="O27" s="28">
        <v>9154262</v>
      </c>
      <c r="P27" s="50">
        <f t="shared" si="13"/>
        <v>2.2548146307652893E-3</v>
      </c>
      <c r="R27" s="35" t="s">
        <v>231</v>
      </c>
      <c r="S27" s="28">
        <v>11339891</v>
      </c>
      <c r="T27" s="50">
        <f t="shared" si="14"/>
        <v>2.8438359186981946E-3</v>
      </c>
      <c r="V27" s="35" t="s">
        <v>156</v>
      </c>
      <c r="W27" s="28">
        <v>9305626</v>
      </c>
      <c r="X27" s="50">
        <f t="shared" si="15"/>
        <v>2.3109131818882917E-3</v>
      </c>
      <c r="Z27" s="35" t="s">
        <v>189</v>
      </c>
      <c r="AA27" s="28">
        <v>15686820</v>
      </c>
      <c r="AB27" s="50">
        <f t="shared" si="16"/>
        <v>3.9042017646370164E-3</v>
      </c>
      <c r="AD27" s="35" t="s">
        <v>161</v>
      </c>
      <c r="AE27" s="28">
        <v>13138901</v>
      </c>
      <c r="AF27" s="50">
        <f t="shared" si="17"/>
        <v>3.2614412760694472E-3</v>
      </c>
      <c r="AH27" s="35" t="s">
        <v>207</v>
      </c>
      <c r="AI27" s="28">
        <v>15096964</v>
      </c>
      <c r="AJ27" s="50">
        <f t="shared" si="18"/>
        <v>3.6721377755773244E-3</v>
      </c>
      <c r="AL27" s="35" t="s">
        <v>189</v>
      </c>
      <c r="AM27" s="28">
        <v>12294364</v>
      </c>
      <c r="AN27" s="50">
        <f t="shared" si="19"/>
        <v>2.9725277769334429E-3</v>
      </c>
      <c r="AP27" s="35" t="s">
        <v>158</v>
      </c>
      <c r="AQ27" s="28">
        <v>11240966</v>
      </c>
      <c r="AR27" s="50">
        <f t="shared" si="1"/>
        <v>2.8172531352437442E-3</v>
      </c>
      <c r="AT27" s="35" t="s">
        <v>182</v>
      </c>
      <c r="AU27" s="28">
        <v>11135880</v>
      </c>
      <c r="AV27" s="50">
        <f t="shared" si="20"/>
        <v>2.750902925435368E-3</v>
      </c>
      <c r="AX27" s="35" t="s">
        <v>160</v>
      </c>
      <c r="AY27" s="28">
        <v>10396040</v>
      </c>
      <c r="AZ27" s="50">
        <f t="shared" si="2"/>
        <v>2.7336891207970673E-3</v>
      </c>
      <c r="BB27" s="35" t="s">
        <v>116</v>
      </c>
      <c r="BC27" s="28">
        <v>4554730</v>
      </c>
      <c r="BD27" s="50">
        <f t="shared" si="3"/>
        <v>1.2821201054043232E-3</v>
      </c>
      <c r="BF27" s="35" t="s">
        <v>68</v>
      </c>
      <c r="BG27" s="28">
        <v>4619</v>
      </c>
      <c r="BH27" s="50">
        <f t="shared" si="4"/>
        <v>1.3303571428571429E-3</v>
      </c>
      <c r="BJ27" s="35" t="s">
        <v>68</v>
      </c>
      <c r="BK27" s="28">
        <v>4399</v>
      </c>
      <c r="BL27" s="50">
        <f t="shared" si="5"/>
        <v>1.2462607220492957E-3</v>
      </c>
      <c r="BN27" s="35" t="s">
        <v>21</v>
      </c>
      <c r="BO27" s="28">
        <v>8917</v>
      </c>
      <c r="BP27" s="50">
        <f t="shared" si="6"/>
        <v>2.5593042779444054E-3</v>
      </c>
      <c r="BR27" s="35" t="s">
        <v>25</v>
      </c>
      <c r="BS27" s="28">
        <v>8575</v>
      </c>
      <c r="BT27" s="50">
        <f t="shared" si="7"/>
        <v>2.4855425482854685E-3</v>
      </c>
      <c r="BV27" s="35" t="s">
        <v>13</v>
      </c>
      <c r="BW27" s="28">
        <v>9334</v>
      </c>
      <c r="BX27" s="50">
        <f t="shared" si="8"/>
        <v>2.7028130509906211E-3</v>
      </c>
      <c r="BZ27" s="35" t="s">
        <v>25</v>
      </c>
      <c r="CA27" s="28">
        <v>8319</v>
      </c>
      <c r="CB27" s="50">
        <f t="shared" si="9"/>
        <v>2.5338609595958982E-3</v>
      </c>
      <c r="CD27" s="35" t="s">
        <v>63</v>
      </c>
      <c r="CE27" s="28">
        <v>11287</v>
      </c>
      <c r="CF27" s="50">
        <f t="shared" si="10"/>
        <v>3.5470632472143124E-3</v>
      </c>
    </row>
    <row r="28" spans="2:84" x14ac:dyDescent="0.2">
      <c r="B28" s="35" t="s">
        <v>234</v>
      </c>
      <c r="C28" s="28">
        <v>4018864</v>
      </c>
      <c r="D28" s="50">
        <f t="shared" si="11"/>
        <v>9.2409968061282375E-4</v>
      </c>
      <c r="F28" s="35" t="s">
        <v>127</v>
      </c>
      <c r="G28" s="28">
        <v>5346051</v>
      </c>
      <c r="H28" s="50">
        <f t="shared" si="22"/>
        <v>1.250423753305221E-3</v>
      </c>
      <c r="J28" s="35" t="s">
        <v>127</v>
      </c>
      <c r="K28" s="28">
        <v>5790903</v>
      </c>
      <c r="L28" s="50">
        <f t="shared" si="12"/>
        <v>1.3954191514002577E-3</v>
      </c>
      <c r="N28" s="35" t="s">
        <v>190</v>
      </c>
      <c r="O28" s="28">
        <v>7845527</v>
      </c>
      <c r="P28" s="50">
        <f t="shared" si="13"/>
        <v>1.932456058791425E-3</v>
      </c>
      <c r="R28" s="35" t="s">
        <v>190</v>
      </c>
      <c r="S28" s="28">
        <v>7038370</v>
      </c>
      <c r="T28" s="50">
        <f t="shared" si="14"/>
        <v>1.7650936340647201E-3</v>
      </c>
      <c r="V28" s="35" t="s">
        <v>190</v>
      </c>
      <c r="W28" s="28">
        <v>6309700</v>
      </c>
      <c r="X28" s="50">
        <f t="shared" si="15"/>
        <v>1.5669197218715382E-3</v>
      </c>
      <c r="Z28" s="35" t="s">
        <v>231</v>
      </c>
      <c r="AA28" s="28">
        <v>12267997</v>
      </c>
      <c r="AB28" s="50">
        <f t="shared" si="16"/>
        <v>3.0533107115375598E-3</v>
      </c>
      <c r="AD28" s="35" t="s">
        <v>65</v>
      </c>
      <c r="AE28" s="28">
        <v>12819277</v>
      </c>
      <c r="AF28" s="50">
        <f t="shared" si="17"/>
        <v>3.1821016945913294E-3</v>
      </c>
      <c r="AH28" s="35" t="s">
        <v>161</v>
      </c>
      <c r="AI28" s="28">
        <v>14638323</v>
      </c>
      <c r="AJ28" s="50">
        <f t="shared" si="18"/>
        <v>3.5605793892998874E-3</v>
      </c>
      <c r="AL28" s="35" t="s">
        <v>191</v>
      </c>
      <c r="AM28" s="28">
        <v>8300803</v>
      </c>
      <c r="AN28" s="50">
        <f t="shared" si="19"/>
        <v>2.0069657518154214E-3</v>
      </c>
      <c r="AP28" s="35" t="s">
        <v>189</v>
      </c>
      <c r="AQ28" s="28">
        <v>10541826</v>
      </c>
      <c r="AR28" s="50">
        <f t="shared" si="1"/>
        <v>2.6420320415250806E-3</v>
      </c>
      <c r="AT28" s="35" t="s">
        <v>160</v>
      </c>
      <c r="AU28" s="28">
        <v>10799067</v>
      </c>
      <c r="AV28" s="50">
        <f t="shared" si="20"/>
        <v>2.6676998137796512E-3</v>
      </c>
      <c r="AX28" s="35" t="s">
        <v>161</v>
      </c>
      <c r="AY28" s="28">
        <v>7011801</v>
      </c>
      <c r="AZ28" s="50">
        <f t="shared" si="2"/>
        <v>1.8437870680464866E-3</v>
      </c>
      <c r="BB28" s="35" t="s">
        <v>127</v>
      </c>
      <c r="BC28" s="28">
        <v>2832754</v>
      </c>
      <c r="BD28" s="50">
        <f t="shared" si="3"/>
        <v>7.9739761897291777E-4</v>
      </c>
      <c r="BF28" s="35" t="s">
        <v>6</v>
      </c>
      <c r="BG28" s="28">
        <v>2665</v>
      </c>
      <c r="BH28" s="50">
        <f t="shared" si="4"/>
        <v>7.6756912442396317E-4</v>
      </c>
      <c r="BJ28" s="35" t="s">
        <v>25</v>
      </c>
      <c r="BK28" s="28">
        <v>3342</v>
      </c>
      <c r="BL28" s="50">
        <f t="shared" si="5"/>
        <v>9.4680684998607557E-4</v>
      </c>
      <c r="BN28" s="35" t="s">
        <v>25</v>
      </c>
      <c r="BO28" s="28">
        <v>6857</v>
      </c>
      <c r="BP28" s="50">
        <f t="shared" si="6"/>
        <v>1.9680553363087125E-3</v>
      </c>
      <c r="BR28" s="35" t="s">
        <v>63</v>
      </c>
      <c r="BS28" s="28">
        <v>7073</v>
      </c>
      <c r="BT28" s="50">
        <f t="shared" si="7"/>
        <v>2.0501740459502177E-3</v>
      </c>
      <c r="BV28" s="35" t="s">
        <v>25</v>
      </c>
      <c r="BW28" s="28">
        <v>8490</v>
      </c>
      <c r="BX28" s="50">
        <f t="shared" si="8"/>
        <v>2.4584189846700638E-3</v>
      </c>
      <c r="BZ28" s="35" t="s">
        <v>24</v>
      </c>
      <c r="CA28" s="28">
        <v>5562</v>
      </c>
      <c r="CB28" s="50">
        <f t="shared" si="9"/>
        <v>1.6941140350129084E-3</v>
      </c>
      <c r="CD28" s="35" t="s">
        <v>82</v>
      </c>
      <c r="CE28" s="28">
        <v>9628</v>
      </c>
      <c r="CF28" s="50">
        <f t="shared" si="10"/>
        <v>3.0257043451917603E-3</v>
      </c>
    </row>
    <row r="29" spans="2:84" x14ac:dyDescent="0.2">
      <c r="B29" s="35" t="s">
        <v>129</v>
      </c>
      <c r="C29" s="28">
        <v>3391125</v>
      </c>
      <c r="D29" s="50">
        <f t="shared" si="11"/>
        <v>7.7975704811562721E-4</v>
      </c>
      <c r="F29" s="35" t="s">
        <v>163</v>
      </c>
      <c r="G29" s="28">
        <v>3238284</v>
      </c>
      <c r="H29" s="50">
        <f t="shared" si="22"/>
        <v>7.5742398146748781E-4</v>
      </c>
      <c r="J29" s="35" t="s">
        <v>163</v>
      </c>
      <c r="K29" s="28">
        <v>3115139</v>
      </c>
      <c r="L29" s="50">
        <f t="shared" si="12"/>
        <v>7.5064711321772232E-4</v>
      </c>
      <c r="N29" s="35" t="s">
        <v>242</v>
      </c>
      <c r="O29" s="28">
        <v>7128860</v>
      </c>
      <c r="P29" s="50">
        <f t="shared" si="13"/>
        <v>1.7559315899716918E-3</v>
      </c>
      <c r="R29" s="35" t="s">
        <v>242</v>
      </c>
      <c r="S29" s="28">
        <v>6807859</v>
      </c>
      <c r="T29" s="50">
        <f t="shared" si="14"/>
        <v>1.7072857184987733E-3</v>
      </c>
      <c r="V29" s="35" t="s">
        <v>127</v>
      </c>
      <c r="W29" s="28">
        <v>4607266</v>
      </c>
      <c r="X29" s="50">
        <f t="shared" si="15"/>
        <v>1.1441456740111566E-3</v>
      </c>
      <c r="Z29" s="35" t="s">
        <v>191</v>
      </c>
      <c r="AA29" s="28">
        <v>7840525</v>
      </c>
      <c r="AB29" s="50">
        <f t="shared" si="16"/>
        <v>1.9513828513797343E-3</v>
      </c>
      <c r="AD29" s="35" t="s">
        <v>157</v>
      </c>
      <c r="AE29" s="28">
        <v>9396247</v>
      </c>
      <c r="AF29" s="50">
        <f t="shared" si="17"/>
        <v>2.3324102834737636E-3</v>
      </c>
      <c r="AH29" s="35" t="s">
        <v>65</v>
      </c>
      <c r="AI29" s="28">
        <v>13400480</v>
      </c>
      <c r="AJ29" s="50">
        <f t="shared" si="18"/>
        <v>3.2594903729563389E-3</v>
      </c>
      <c r="AL29" s="35" t="s">
        <v>157</v>
      </c>
      <c r="AM29" s="28">
        <v>8133832</v>
      </c>
      <c r="AN29" s="50">
        <f t="shared" si="19"/>
        <v>1.9665955516617287E-3</v>
      </c>
      <c r="AP29" s="35" t="s">
        <v>161</v>
      </c>
      <c r="AQ29" s="28">
        <v>8958497</v>
      </c>
      <c r="AR29" s="50">
        <f t="shared" si="1"/>
        <v>2.2452121784125737E-3</v>
      </c>
      <c r="AT29" s="35" t="s">
        <v>161</v>
      </c>
      <c r="AU29" s="28">
        <v>10633283</v>
      </c>
      <c r="AV29" s="50">
        <f t="shared" si="20"/>
        <v>2.6267460956549611E-3</v>
      </c>
      <c r="AX29" s="35" t="s">
        <v>116</v>
      </c>
      <c r="AY29" s="28">
        <v>4617141</v>
      </c>
      <c r="AZ29" s="50">
        <f t="shared" si="2"/>
        <v>1.2140996110909627E-3</v>
      </c>
      <c r="BB29" s="35" t="s">
        <v>117</v>
      </c>
      <c r="BC29" s="28">
        <v>2779353</v>
      </c>
      <c r="BD29" s="50">
        <f t="shared" si="3"/>
        <v>7.823656641152871E-4</v>
      </c>
      <c r="BF29" s="35" t="s">
        <v>93</v>
      </c>
      <c r="BG29" s="28">
        <v>2637</v>
      </c>
      <c r="BH29" s="50">
        <f t="shared" si="4"/>
        <v>7.5950460829493085E-4</v>
      </c>
      <c r="BJ29" s="35" t="s">
        <v>5</v>
      </c>
      <c r="BK29" s="28">
        <v>2530</v>
      </c>
      <c r="BL29" s="50">
        <f t="shared" si="5"/>
        <v>7.1676281581830377E-4</v>
      </c>
      <c r="BN29" s="35" t="s">
        <v>68</v>
      </c>
      <c r="BO29" s="28">
        <v>4689</v>
      </c>
      <c r="BP29" s="50">
        <f t="shared" si="6"/>
        <v>1.345808877344546E-3</v>
      </c>
      <c r="BR29" s="35" t="s">
        <v>68</v>
      </c>
      <c r="BS29" s="28">
        <v>4571</v>
      </c>
      <c r="BT29" s="50">
        <f t="shared" si="7"/>
        <v>1.3249463543105395E-3</v>
      </c>
      <c r="BV29" s="35" t="s">
        <v>21</v>
      </c>
      <c r="BW29" s="28">
        <v>4573</v>
      </c>
      <c r="BX29" s="50">
        <f t="shared" si="8"/>
        <v>1.3241872811420733E-3</v>
      </c>
      <c r="BZ29" s="35" t="s">
        <v>32</v>
      </c>
      <c r="CA29" s="28">
        <v>5079</v>
      </c>
      <c r="CB29" s="50">
        <f t="shared" si="9"/>
        <v>1.5469984149281844E-3</v>
      </c>
      <c r="CD29" s="35" t="s">
        <v>13</v>
      </c>
      <c r="CE29" s="28">
        <v>9408</v>
      </c>
      <c r="CF29" s="50">
        <f t="shared" si="10"/>
        <v>2.9565669380519403E-3</v>
      </c>
    </row>
    <row r="30" spans="2:84" x14ac:dyDescent="0.2">
      <c r="B30" s="35" t="s">
        <v>163</v>
      </c>
      <c r="C30" s="28">
        <v>3335100</v>
      </c>
      <c r="D30" s="50">
        <f t="shared" si="11"/>
        <v>7.6687463044577487E-4</v>
      </c>
      <c r="F30" s="35" t="s">
        <v>234</v>
      </c>
      <c r="G30" s="28">
        <v>3237810</v>
      </c>
      <c r="H30" s="50">
        <f t="shared" si="22"/>
        <v>7.5731311442580284E-4</v>
      </c>
      <c r="J30" s="35" t="s">
        <v>270</v>
      </c>
      <c r="K30" s="28">
        <v>3037551</v>
      </c>
      <c r="L30" s="50">
        <f t="shared" si="12"/>
        <v>7.3195093040843615E-4</v>
      </c>
      <c r="N30" s="35" t="s">
        <v>127</v>
      </c>
      <c r="O30" s="28">
        <v>5051077</v>
      </c>
      <c r="P30" s="50">
        <f t="shared" si="13"/>
        <v>1.2441464228052513E-3</v>
      </c>
      <c r="R30" s="35" t="s">
        <v>127</v>
      </c>
      <c r="S30" s="28">
        <v>4818035</v>
      </c>
      <c r="T30" s="50">
        <f t="shared" si="14"/>
        <v>1.2082744878716258E-3</v>
      </c>
      <c r="V30" s="35" t="s">
        <v>240</v>
      </c>
      <c r="W30" s="28">
        <v>4148430</v>
      </c>
      <c r="X30" s="50">
        <f t="shared" si="15"/>
        <v>1.0302006088726162E-3</v>
      </c>
      <c r="Z30" s="35" t="s">
        <v>128</v>
      </c>
      <c r="AA30" s="28">
        <v>6664538</v>
      </c>
      <c r="AB30" s="50">
        <f t="shared" si="16"/>
        <v>1.6586982587988165E-3</v>
      </c>
      <c r="AD30" s="35" t="s">
        <v>191</v>
      </c>
      <c r="AE30" s="28">
        <v>7409865</v>
      </c>
      <c r="AF30" s="50">
        <f t="shared" si="17"/>
        <v>1.8393349307603683E-3</v>
      </c>
      <c r="AH30" s="35" t="s">
        <v>157</v>
      </c>
      <c r="AI30" s="28">
        <v>8769946</v>
      </c>
      <c r="AJ30" s="50">
        <f t="shared" si="18"/>
        <v>2.1331739279747408E-3</v>
      </c>
      <c r="AL30" s="35" t="s">
        <v>201</v>
      </c>
      <c r="AM30" s="28">
        <v>5520080</v>
      </c>
      <c r="AN30" s="50">
        <f t="shared" si="19"/>
        <v>1.3346433480328677E-3</v>
      </c>
      <c r="AP30" s="35" t="s">
        <v>157</v>
      </c>
      <c r="AQ30" s="28">
        <v>7020080</v>
      </c>
      <c r="AR30" s="50">
        <f t="shared" si="1"/>
        <v>1.7593988265476386E-3</v>
      </c>
      <c r="AT30" s="35" t="s">
        <v>122</v>
      </c>
      <c r="AU30" s="28">
        <v>7436344</v>
      </c>
      <c r="AV30" s="50">
        <f t="shared" si="20"/>
        <v>1.8370043915832198E-3</v>
      </c>
      <c r="AX30" s="35" t="s">
        <v>122</v>
      </c>
      <c r="AY30" s="28">
        <v>4197761</v>
      </c>
      <c r="AZ30" s="50">
        <f t="shared" si="2"/>
        <v>1.1038216068239655E-3</v>
      </c>
      <c r="BB30" s="35" t="s">
        <v>128</v>
      </c>
      <c r="BC30" s="28">
        <v>2477452</v>
      </c>
      <c r="BD30" s="50">
        <f t="shared" si="3"/>
        <v>6.9738294462551038E-4</v>
      </c>
      <c r="BF30" s="35" t="s">
        <v>12</v>
      </c>
      <c r="BG30" s="28">
        <v>2629</v>
      </c>
      <c r="BH30" s="50">
        <f t="shared" si="4"/>
        <v>7.5720046082949314E-4</v>
      </c>
      <c r="BJ30" s="35" t="s">
        <v>12</v>
      </c>
      <c r="BK30" s="28">
        <v>2521</v>
      </c>
      <c r="BL30" s="50">
        <f t="shared" si="5"/>
        <v>7.1421306667112403E-4</v>
      </c>
      <c r="BN30" s="35" t="s">
        <v>69</v>
      </c>
      <c r="BO30" s="28">
        <v>2494</v>
      </c>
      <c r="BP30" s="50">
        <f t="shared" si="6"/>
        <v>7.1581303904826141E-4</v>
      </c>
      <c r="BR30" s="35" t="s">
        <v>21</v>
      </c>
      <c r="BS30" s="28">
        <v>4098</v>
      </c>
      <c r="BT30" s="50">
        <f t="shared" si="7"/>
        <v>1.187842957769545E-3</v>
      </c>
      <c r="BV30" s="35" t="s">
        <v>68</v>
      </c>
      <c r="BW30" s="28">
        <v>4430</v>
      </c>
      <c r="BX30" s="50">
        <f t="shared" si="8"/>
        <v>1.2827792817536375E-3</v>
      </c>
      <c r="BZ30" s="35" t="s">
        <v>68</v>
      </c>
      <c r="CA30" s="28">
        <v>4520</v>
      </c>
      <c r="CB30" s="50">
        <f t="shared" si="9"/>
        <v>1.3767341672524893E-3</v>
      </c>
      <c r="CD30" s="35" t="s">
        <v>38</v>
      </c>
      <c r="CE30" s="28">
        <v>8332</v>
      </c>
      <c r="CF30" s="50">
        <f t="shared" si="10"/>
        <v>2.6184221649499114E-3</v>
      </c>
    </row>
    <row r="31" spans="2:84" x14ac:dyDescent="0.2">
      <c r="B31" s="35" t="s">
        <v>167</v>
      </c>
      <c r="C31" s="28">
        <v>3041322</v>
      </c>
      <c r="D31" s="50">
        <f t="shared" si="11"/>
        <v>6.9932316416797247E-4</v>
      </c>
      <c r="F31" s="35" t="s">
        <v>129</v>
      </c>
      <c r="G31" s="28">
        <v>3005728</v>
      </c>
      <c r="H31" s="50">
        <f t="shared" si="22"/>
        <v>7.0302989761500509E-4</v>
      </c>
      <c r="J31" s="35" t="s">
        <v>129</v>
      </c>
      <c r="K31" s="28">
        <v>2791665</v>
      </c>
      <c r="L31" s="50">
        <f t="shared" si="12"/>
        <v>6.7270040705116288E-4</v>
      </c>
      <c r="N31" s="35" t="s">
        <v>240</v>
      </c>
      <c r="O31" s="28">
        <v>3120143</v>
      </c>
      <c r="P31" s="50">
        <f t="shared" si="13"/>
        <v>7.685320877291803E-4</v>
      </c>
      <c r="R31" s="35" t="s">
        <v>163</v>
      </c>
      <c r="S31" s="28">
        <v>3085505</v>
      </c>
      <c r="T31" s="50">
        <f t="shared" si="14"/>
        <v>7.7378785619040553E-4</v>
      </c>
      <c r="V31" s="35" t="s">
        <v>241</v>
      </c>
      <c r="W31" s="28">
        <v>3262960</v>
      </c>
      <c r="X31" s="50">
        <f t="shared" si="15"/>
        <v>8.1030736416595945E-4</v>
      </c>
      <c r="Z31" s="35" t="s">
        <v>190</v>
      </c>
      <c r="AA31" s="28">
        <v>5677134</v>
      </c>
      <c r="AB31" s="50">
        <f t="shared" si="16"/>
        <v>1.4129489967297899E-3</v>
      </c>
      <c r="AD31" s="35" t="s">
        <v>128</v>
      </c>
      <c r="AE31" s="28">
        <v>6000068</v>
      </c>
      <c r="AF31" s="50">
        <f t="shared" si="17"/>
        <v>1.4893840386211491E-3</v>
      </c>
      <c r="AH31" s="35" t="s">
        <v>191</v>
      </c>
      <c r="AI31" s="28">
        <v>8113546</v>
      </c>
      <c r="AJ31" s="50">
        <f t="shared" si="18"/>
        <v>1.9735132679977443E-3</v>
      </c>
      <c r="AL31" s="35" t="s">
        <v>190</v>
      </c>
      <c r="AM31" s="28">
        <v>4820077</v>
      </c>
      <c r="AN31" s="50">
        <f t="shared" si="19"/>
        <v>1.1653968248750417E-3</v>
      </c>
      <c r="AP31" s="35" t="s">
        <v>160</v>
      </c>
      <c r="AQ31" s="28">
        <v>6724307</v>
      </c>
      <c r="AR31" s="50">
        <f t="shared" si="1"/>
        <v>1.6852710859628483E-3</v>
      </c>
      <c r="AT31" s="35" t="s">
        <v>116</v>
      </c>
      <c r="AU31" s="28">
        <v>4748398</v>
      </c>
      <c r="AV31" s="50">
        <f t="shared" si="20"/>
        <v>1.1729995248989258E-3</v>
      </c>
      <c r="AX31" s="35" t="s">
        <v>127</v>
      </c>
      <c r="AY31" s="28">
        <v>2935724</v>
      </c>
      <c r="AZ31" s="50">
        <f t="shared" si="2"/>
        <v>7.7196285897926994E-4</v>
      </c>
      <c r="BB31" s="35" t="s">
        <v>118</v>
      </c>
      <c r="BC31" s="28">
        <v>2326889</v>
      </c>
      <c r="BD31" s="50">
        <f t="shared" si="3"/>
        <v>6.550006630347265E-4</v>
      </c>
      <c r="BF31" s="35" t="s">
        <v>63</v>
      </c>
      <c r="BG31" s="28">
        <v>2600</v>
      </c>
      <c r="BH31" s="50">
        <f t="shared" si="4"/>
        <v>7.4884792626728116E-4</v>
      </c>
      <c r="BJ31" s="35" t="s">
        <v>6</v>
      </c>
      <c r="BK31" s="28">
        <v>2437</v>
      </c>
      <c r="BL31" s="50">
        <f t="shared" si="5"/>
        <v>6.9041540796411312E-4</v>
      </c>
      <c r="BN31" s="35" t="s">
        <v>12</v>
      </c>
      <c r="BO31" s="28">
        <v>2432</v>
      </c>
      <c r="BP31" s="50">
        <f t="shared" si="6"/>
        <v>6.9801816798932309E-4</v>
      </c>
      <c r="BR31" s="35" t="s">
        <v>12</v>
      </c>
      <c r="BS31" s="28">
        <v>2228</v>
      </c>
      <c r="BT31" s="50">
        <f t="shared" si="7"/>
        <v>6.458062737702651E-4</v>
      </c>
      <c r="BV31" s="35" t="s">
        <v>63</v>
      </c>
      <c r="BW31" s="28">
        <v>4102</v>
      </c>
      <c r="BX31" s="50">
        <f t="shared" si="8"/>
        <v>1.1878014929465961E-3</v>
      </c>
      <c r="BZ31" s="35" t="s">
        <v>21</v>
      </c>
      <c r="CA31" s="28">
        <v>2862</v>
      </c>
      <c r="CB31" s="50">
        <f t="shared" si="9"/>
        <v>8.71728581123147E-4</v>
      </c>
      <c r="CD31" s="35" t="s">
        <v>25</v>
      </c>
      <c r="CE31" s="28">
        <v>8176</v>
      </c>
      <c r="CF31" s="50">
        <f t="shared" si="10"/>
        <v>2.5693974580689484E-3</v>
      </c>
    </row>
    <row r="32" spans="2:84" x14ac:dyDescent="0.2">
      <c r="B32" s="35" t="s">
        <v>277</v>
      </c>
      <c r="C32" s="28">
        <v>2779324</v>
      </c>
      <c r="D32" s="50">
        <f t="shared" si="11"/>
        <v>6.3907920763667443E-4</v>
      </c>
      <c r="F32" s="35" t="s">
        <v>277</v>
      </c>
      <c r="G32" s="28">
        <v>2865655</v>
      </c>
      <c r="H32" s="50">
        <f t="shared" si="22"/>
        <v>6.7026728341683861E-4</v>
      </c>
      <c r="J32" s="35" t="s">
        <v>167</v>
      </c>
      <c r="K32" s="28">
        <v>2611064</v>
      </c>
      <c r="L32" s="50">
        <f t="shared" si="12"/>
        <v>6.2918144391846365E-4</v>
      </c>
      <c r="N32" s="35" t="s">
        <v>163</v>
      </c>
      <c r="O32" s="28">
        <v>3076584</v>
      </c>
      <c r="P32" s="50">
        <f t="shared" si="13"/>
        <v>7.578029355046203E-4</v>
      </c>
      <c r="R32" s="35" t="s">
        <v>208</v>
      </c>
      <c r="S32" s="28">
        <v>3043853</v>
      </c>
      <c r="T32" s="50">
        <f t="shared" si="14"/>
        <v>7.6334230131817459E-4</v>
      </c>
      <c r="V32" s="35" t="s">
        <v>208</v>
      </c>
      <c r="W32" s="28">
        <v>3044719</v>
      </c>
      <c r="X32" s="50">
        <f t="shared" si="15"/>
        <v>7.5611047255130803E-4</v>
      </c>
      <c r="Z32" s="35" t="s">
        <v>121</v>
      </c>
      <c r="AA32" s="28">
        <v>5142588</v>
      </c>
      <c r="AB32" s="50">
        <f t="shared" si="16"/>
        <v>1.2799089391222151E-3</v>
      </c>
      <c r="AD32" s="35" t="s">
        <v>190</v>
      </c>
      <c r="AE32" s="28">
        <v>5164586</v>
      </c>
      <c r="AF32" s="50">
        <f t="shared" si="17"/>
        <v>1.2819941298142365E-3</v>
      </c>
      <c r="AH32" s="35" t="s">
        <v>190</v>
      </c>
      <c r="AI32" s="28">
        <v>5097449</v>
      </c>
      <c r="AJ32" s="50">
        <f t="shared" si="18"/>
        <v>1.2398873728505185E-3</v>
      </c>
      <c r="AL32" s="35" t="s">
        <v>121</v>
      </c>
      <c r="AM32" s="28">
        <v>3146208</v>
      </c>
      <c r="AN32" s="50">
        <f t="shared" si="19"/>
        <v>7.6068926151936069E-4</v>
      </c>
      <c r="AP32" s="35" t="s">
        <v>190</v>
      </c>
      <c r="AQ32" s="28">
        <v>4761339</v>
      </c>
      <c r="AR32" s="50">
        <f t="shared" si="1"/>
        <v>1.1933046702310383E-3</v>
      </c>
      <c r="AT32" s="35" t="s">
        <v>127</v>
      </c>
      <c r="AU32" s="28">
        <v>2995691</v>
      </c>
      <c r="AV32" s="50">
        <f t="shared" si="20"/>
        <v>7.4002729336167445E-4</v>
      </c>
      <c r="AX32" s="35" t="s">
        <v>162</v>
      </c>
      <c r="AY32" s="28">
        <v>2801460</v>
      </c>
      <c r="AZ32" s="50">
        <f t="shared" si="2"/>
        <v>7.3665748923129886E-4</v>
      </c>
      <c r="BB32" s="35" t="s">
        <v>129</v>
      </c>
      <c r="BC32" s="28">
        <v>2223532</v>
      </c>
      <c r="BD32" s="50">
        <f t="shared" si="3"/>
        <v>6.2590649329595505E-4</v>
      </c>
      <c r="BF32" s="35" t="s">
        <v>64</v>
      </c>
      <c r="BG32" s="28">
        <v>2279</v>
      </c>
      <c r="BH32" s="50">
        <f t="shared" si="4"/>
        <v>6.5639400921658987E-4</v>
      </c>
      <c r="BJ32" s="35" t="s">
        <v>69</v>
      </c>
      <c r="BK32" s="28">
        <v>2279</v>
      </c>
      <c r="BL32" s="50">
        <f t="shared" si="5"/>
        <v>6.4565314515806888E-4</v>
      </c>
      <c r="BN32" s="35" t="s">
        <v>5</v>
      </c>
      <c r="BO32" s="28">
        <v>2397</v>
      </c>
      <c r="BP32" s="50">
        <f t="shared" si="6"/>
        <v>6.8797267626250305E-4</v>
      </c>
      <c r="BR32" s="35" t="s">
        <v>69</v>
      </c>
      <c r="BS32" s="28">
        <v>2183</v>
      </c>
      <c r="BT32" s="50">
        <f t="shared" si="7"/>
        <v>6.327626102515659E-4</v>
      </c>
      <c r="BV32" s="35" t="s">
        <v>32</v>
      </c>
      <c r="BW32" s="28">
        <v>2987</v>
      </c>
      <c r="BX32" s="50">
        <f t="shared" si="8"/>
        <v>8.649349242885136E-4</v>
      </c>
      <c r="BZ32" s="35" t="s">
        <v>64</v>
      </c>
      <c r="CA32" s="28">
        <v>1955</v>
      </c>
      <c r="CB32" s="50">
        <f t="shared" si="9"/>
        <v>5.9546798605721605E-4</v>
      </c>
      <c r="CD32" s="35" t="s">
        <v>32</v>
      </c>
      <c r="CE32" s="28">
        <v>7349</v>
      </c>
      <c r="CF32" s="50">
        <f t="shared" si="10"/>
        <v>2.3095036594115337E-3</v>
      </c>
    </row>
    <row r="33" spans="2:84" x14ac:dyDescent="0.2">
      <c r="B33" s="53" t="s">
        <v>164</v>
      </c>
      <c r="C33" s="28">
        <v>2258061</v>
      </c>
      <c r="D33" s="50">
        <f t="shared" si="11"/>
        <v>5.1921972201703602E-4</v>
      </c>
      <c r="F33" s="53" t="s">
        <v>164</v>
      </c>
      <c r="G33" s="28">
        <v>2244287</v>
      </c>
      <c r="H33" s="50">
        <f t="shared" si="22"/>
        <v>5.249313510166878E-4</v>
      </c>
      <c r="J33" s="35" t="s">
        <v>234</v>
      </c>
      <c r="K33" s="28">
        <v>2519847</v>
      </c>
      <c r="L33" s="50">
        <f t="shared" si="12"/>
        <v>6.0720111568066072E-4</v>
      </c>
      <c r="N33" s="35" t="s">
        <v>208</v>
      </c>
      <c r="O33" s="28">
        <v>3020963</v>
      </c>
      <c r="P33" s="50">
        <f t="shared" si="13"/>
        <v>7.4410275469509186E-4</v>
      </c>
      <c r="R33" s="35" t="s">
        <v>240</v>
      </c>
      <c r="S33" s="28">
        <v>3010901</v>
      </c>
      <c r="T33" s="50">
        <f t="shared" si="14"/>
        <v>7.5507854629681308E-4</v>
      </c>
      <c r="V33" s="35" t="s">
        <v>163</v>
      </c>
      <c r="W33" s="28">
        <v>3017216</v>
      </c>
      <c r="X33" s="50">
        <f t="shared" si="15"/>
        <v>7.4928051342319844E-4</v>
      </c>
      <c r="Z33" s="35" t="s">
        <v>127</v>
      </c>
      <c r="AA33" s="28">
        <v>4349795</v>
      </c>
      <c r="AB33" s="50">
        <f t="shared" si="16"/>
        <v>1.0825952815681744E-3</v>
      </c>
      <c r="AD33" s="35" t="s">
        <v>121</v>
      </c>
      <c r="AE33" s="28">
        <v>4474635</v>
      </c>
      <c r="AF33" s="50">
        <f t="shared" si="17"/>
        <v>1.1107290696798012E-3</v>
      </c>
      <c r="AH33" s="35" t="s">
        <v>128</v>
      </c>
      <c r="AI33" s="28">
        <v>4934574</v>
      </c>
      <c r="AJ33" s="50">
        <f t="shared" si="18"/>
        <v>1.200270172981912E-3</v>
      </c>
      <c r="AL33" s="35" t="s">
        <v>169</v>
      </c>
      <c r="AM33" s="28">
        <v>3098595</v>
      </c>
      <c r="AN33" s="50">
        <f t="shared" si="19"/>
        <v>7.4917740413144441E-4</v>
      </c>
      <c r="AO33" s="11"/>
      <c r="AP33" s="35" t="s">
        <v>127</v>
      </c>
      <c r="AQ33" s="28">
        <v>3011618</v>
      </c>
      <c r="AR33" s="50">
        <f t="shared" si="1"/>
        <v>7.5478301888436399E-4</v>
      </c>
      <c r="AS33" s="11"/>
      <c r="AT33" s="35" t="s">
        <v>117</v>
      </c>
      <c r="AU33" s="28">
        <v>2883804</v>
      </c>
      <c r="AV33" s="50">
        <f t="shared" si="20"/>
        <v>7.1238778255353107E-4</v>
      </c>
      <c r="AW33" s="11"/>
      <c r="AX33" s="35" t="s">
        <v>163</v>
      </c>
      <c r="AY33" s="28">
        <v>2514843</v>
      </c>
      <c r="AZ33" s="50">
        <f t="shared" si="2"/>
        <v>6.6129015948502114E-4</v>
      </c>
      <c r="BA33" s="11"/>
      <c r="BB33" s="35" t="s">
        <v>130</v>
      </c>
      <c r="BC33" s="28">
        <v>1575071</v>
      </c>
      <c r="BD33" s="50">
        <f t="shared" si="3"/>
        <v>4.4336990261536742E-4</v>
      </c>
      <c r="BE33" s="11"/>
      <c r="BF33" s="35" t="s">
        <v>69</v>
      </c>
      <c r="BG33" s="28">
        <v>2021</v>
      </c>
      <c r="BH33" s="50">
        <f t="shared" si="4"/>
        <v>5.8208525345622116E-4</v>
      </c>
      <c r="BI33" s="11"/>
      <c r="BJ33" s="35" t="s">
        <v>64</v>
      </c>
      <c r="BK33" s="28">
        <v>2130</v>
      </c>
      <c r="BL33" s="50">
        <f t="shared" si="5"/>
        <v>6.0344063149920428E-4</v>
      </c>
      <c r="BM33" s="11"/>
      <c r="BN33" s="35" t="s">
        <v>6</v>
      </c>
      <c r="BO33" s="28">
        <v>2340</v>
      </c>
      <c r="BP33" s="50">
        <f t="shared" si="6"/>
        <v>6.7161287545025334E-4</v>
      </c>
      <c r="BQ33" s="11"/>
      <c r="BR33" s="35" t="s">
        <v>64</v>
      </c>
      <c r="BS33" s="28">
        <v>2053</v>
      </c>
      <c r="BT33" s="50">
        <f t="shared" si="7"/>
        <v>5.9508091564199029E-4</v>
      </c>
      <c r="BU33" s="11"/>
      <c r="BV33" s="35" t="s">
        <v>12</v>
      </c>
      <c r="BW33" s="28">
        <v>2076</v>
      </c>
      <c r="BX33" s="50">
        <f t="shared" si="8"/>
        <v>6.0113990720554202E-4</v>
      </c>
      <c r="BY33" s="11"/>
      <c r="BZ33" s="35" t="s">
        <v>12</v>
      </c>
      <c r="CA33" s="28">
        <v>1882</v>
      </c>
      <c r="CB33" s="50">
        <f t="shared" si="9"/>
        <v>5.7323312008167814E-4</v>
      </c>
      <c r="CC33" s="11"/>
      <c r="CD33" s="35" t="s">
        <v>61</v>
      </c>
      <c r="CE33" s="28">
        <v>6607</v>
      </c>
      <c r="CF33" s="50">
        <f t="shared" si="10"/>
        <v>2.0763220407854135E-3</v>
      </c>
    </row>
    <row r="34" spans="2:84" x14ac:dyDescent="0.2">
      <c r="B34" s="35" t="s">
        <v>271</v>
      </c>
      <c r="C34" s="28">
        <v>1560641</v>
      </c>
      <c r="D34" s="50">
        <f t="shared" si="11"/>
        <v>3.588546040998844E-4</v>
      </c>
      <c r="F34" s="35" t="s">
        <v>167</v>
      </c>
      <c r="G34" s="28">
        <v>1995601</v>
      </c>
      <c r="H34" s="50">
        <f t="shared" si="22"/>
        <v>4.6676451319294419E-4</v>
      </c>
      <c r="J34" s="53" t="s">
        <v>164</v>
      </c>
      <c r="K34" s="28">
        <v>2282622</v>
      </c>
      <c r="L34" s="50">
        <f t="shared" si="12"/>
        <v>5.5003761144117923E-4</v>
      </c>
      <c r="N34" s="53" t="s">
        <v>129</v>
      </c>
      <c r="O34" s="28">
        <v>2380923</v>
      </c>
      <c r="P34" s="50">
        <f t="shared" si="13"/>
        <v>5.864525196160635E-4</v>
      </c>
      <c r="R34" s="53" t="s">
        <v>129</v>
      </c>
      <c r="S34" s="28">
        <v>2570405</v>
      </c>
      <c r="T34" s="50">
        <f t="shared" si="14"/>
        <v>6.4461025812341879E-4</v>
      </c>
      <c r="V34" s="35" t="s">
        <v>191</v>
      </c>
      <c r="W34" s="28">
        <v>2557171</v>
      </c>
      <c r="X34" s="50">
        <f t="shared" si="15"/>
        <v>6.3503521119830791E-4</v>
      </c>
      <c r="Z34" s="35" t="s">
        <v>163</v>
      </c>
      <c r="AA34" s="28">
        <v>2969347</v>
      </c>
      <c r="AB34" s="50">
        <f t="shared" si="16"/>
        <v>7.390235750279299E-4</v>
      </c>
      <c r="AD34" s="35" t="s">
        <v>127</v>
      </c>
      <c r="AE34" s="28">
        <v>3836761</v>
      </c>
      <c r="AF34" s="50">
        <f t="shared" si="17"/>
        <v>9.5239097180300602E-4</v>
      </c>
      <c r="AH34" s="35" t="s">
        <v>121</v>
      </c>
      <c r="AI34" s="28">
        <v>3839213</v>
      </c>
      <c r="AJ34" s="50">
        <f t="shared" si="18"/>
        <v>9.3383802768474153E-4</v>
      </c>
      <c r="AL34" s="35" t="s">
        <v>127</v>
      </c>
      <c r="AM34" s="28">
        <v>3082889</v>
      </c>
      <c r="AN34" s="50">
        <f t="shared" si="19"/>
        <v>7.4538001198781528E-4</v>
      </c>
      <c r="AP34" s="35" t="s">
        <v>117</v>
      </c>
      <c r="AQ34" s="28">
        <v>2943212</v>
      </c>
      <c r="AR34" s="50">
        <f t="shared" si="1"/>
        <v>7.3763885013859221E-4</v>
      </c>
      <c r="AT34" s="35" t="s">
        <v>163</v>
      </c>
      <c r="AU34" s="28">
        <v>2616584</v>
      </c>
      <c r="AV34" s="50">
        <f t="shared" si="20"/>
        <v>6.4637627024064349E-4</v>
      </c>
      <c r="AX34" s="35" t="s">
        <v>128</v>
      </c>
      <c r="AY34" s="28">
        <v>2461886</v>
      </c>
      <c r="AZ34" s="50">
        <f t="shared" si="2"/>
        <v>6.4736485958524672E-4</v>
      </c>
      <c r="BB34" s="35" t="s">
        <v>119</v>
      </c>
      <c r="BC34" s="28">
        <v>1508325</v>
      </c>
      <c r="BD34" s="50">
        <f t="shared" si="3"/>
        <v>4.2458143687638467E-4</v>
      </c>
      <c r="BF34" s="35" t="s">
        <v>25</v>
      </c>
      <c r="BG34" s="28">
        <v>1998</v>
      </c>
      <c r="BH34" s="50">
        <f t="shared" si="4"/>
        <v>5.7546082949308758E-4</v>
      </c>
      <c r="BJ34" s="35" t="s">
        <v>63</v>
      </c>
      <c r="BK34" s="28">
        <v>2018</v>
      </c>
      <c r="BL34" s="50">
        <f t="shared" si="5"/>
        <v>5.7171041988985651E-4</v>
      </c>
      <c r="BN34" s="35" t="s">
        <v>64</v>
      </c>
      <c r="BO34" s="28">
        <v>2035</v>
      </c>
      <c r="BP34" s="50">
        <f t="shared" si="6"/>
        <v>5.8407359040225015E-4</v>
      </c>
      <c r="BR34" s="35" t="s">
        <v>5</v>
      </c>
      <c r="BS34" s="28">
        <v>1938</v>
      </c>
      <c r="BT34" s="50">
        <f t="shared" si="7"/>
        <v>5.6174710887198112E-4</v>
      </c>
      <c r="BV34" s="35" t="s">
        <v>64</v>
      </c>
      <c r="BW34" s="28">
        <v>2007</v>
      </c>
      <c r="BX34" s="50">
        <f t="shared" si="8"/>
        <v>5.8115982358454858E-4</v>
      </c>
      <c r="BZ34" s="35" t="s">
        <v>79</v>
      </c>
      <c r="CA34" s="28">
        <v>1726</v>
      </c>
      <c r="CB34" s="50">
        <f t="shared" si="9"/>
        <v>5.2571751607915856E-4</v>
      </c>
      <c r="CD34" s="35" t="s">
        <v>24</v>
      </c>
      <c r="CE34" s="28">
        <v>4768</v>
      </c>
      <c r="CF34" s="50">
        <f t="shared" si="10"/>
        <v>1.498396169284827E-3</v>
      </c>
    </row>
    <row r="35" spans="2:84" x14ac:dyDescent="0.2">
      <c r="B35" s="35" t="s">
        <v>272</v>
      </c>
      <c r="C35" s="28">
        <v>1316727</v>
      </c>
      <c r="D35" s="50">
        <f t="shared" si="11"/>
        <v>3.0276889194416173E-4</v>
      </c>
      <c r="F35" s="35" t="s">
        <v>271</v>
      </c>
      <c r="G35" s="28">
        <v>1429038</v>
      </c>
      <c r="H35" s="50">
        <f t="shared" si="22"/>
        <v>3.3424729011672098E-4</v>
      </c>
      <c r="J35" s="35" t="s">
        <v>271</v>
      </c>
      <c r="K35" s="28">
        <v>1799930</v>
      </c>
      <c r="L35" s="50">
        <f t="shared" si="12"/>
        <v>4.3372454920758747E-4</v>
      </c>
      <c r="N35" s="35" t="s">
        <v>164</v>
      </c>
      <c r="O35" s="28">
        <v>2336879</v>
      </c>
      <c r="P35" s="50">
        <f t="shared" si="13"/>
        <v>5.756039055390984E-4</v>
      </c>
      <c r="R35" s="35" t="s">
        <v>164</v>
      </c>
      <c r="S35" s="28">
        <v>2264222</v>
      </c>
      <c r="T35" s="50">
        <f t="shared" si="14"/>
        <v>5.6782519792356598E-4</v>
      </c>
      <c r="V35" s="35" t="s">
        <v>209</v>
      </c>
      <c r="W35" s="28">
        <v>2425960</v>
      </c>
      <c r="X35" s="50">
        <f t="shared" si="15"/>
        <v>6.0245091976979519E-4</v>
      </c>
      <c r="Z35" s="35" t="s">
        <v>208</v>
      </c>
      <c r="AA35" s="28">
        <v>2965361</v>
      </c>
      <c r="AB35" s="50">
        <f t="shared" si="16"/>
        <v>7.3803152257664634E-4</v>
      </c>
      <c r="AD35" s="35" t="s">
        <v>208</v>
      </c>
      <c r="AE35" s="28">
        <v>2923319</v>
      </c>
      <c r="AF35" s="50">
        <f t="shared" si="17"/>
        <v>7.2564921904184074E-4</v>
      </c>
      <c r="AH35" s="35" t="s">
        <v>169</v>
      </c>
      <c r="AI35" s="28">
        <v>3764458</v>
      </c>
      <c r="AJ35" s="50">
        <f t="shared" si="18"/>
        <v>9.156548579154235E-4</v>
      </c>
      <c r="AL35" s="35" t="s">
        <v>117</v>
      </c>
      <c r="AM35" s="28">
        <v>2961664</v>
      </c>
      <c r="AN35" s="50">
        <f t="shared" si="19"/>
        <v>7.1607026650128531E-4</v>
      </c>
      <c r="AP35" s="35" t="s">
        <v>163</v>
      </c>
      <c r="AQ35" s="28">
        <v>2716888</v>
      </c>
      <c r="AR35" s="50">
        <f t="shared" si="1"/>
        <v>6.809166788784972E-4</v>
      </c>
      <c r="AT35" s="35" t="s">
        <v>129</v>
      </c>
      <c r="AU35" s="28">
        <v>2283909</v>
      </c>
      <c r="AV35" s="50">
        <f t="shared" si="20"/>
        <v>5.6419537113619814E-4</v>
      </c>
      <c r="AX35" s="35" t="s">
        <v>129</v>
      </c>
      <c r="AY35" s="28">
        <v>2059153</v>
      </c>
      <c r="AZ35" s="50">
        <f t="shared" si="2"/>
        <v>5.4146426467738132E-4</v>
      </c>
      <c r="BB35" s="35" t="s">
        <v>131</v>
      </c>
      <c r="BC35" s="28">
        <v>1471523</v>
      </c>
      <c r="BD35" s="50">
        <f t="shared" si="3"/>
        <v>4.1422196790257286E-4</v>
      </c>
      <c r="BF35" s="35" t="s">
        <v>15</v>
      </c>
      <c r="BG35" s="28">
        <v>1961</v>
      </c>
      <c r="BH35" s="50">
        <f t="shared" si="4"/>
        <v>5.6480414746543778E-4</v>
      </c>
      <c r="BJ35" s="35" t="s">
        <v>66</v>
      </c>
      <c r="BK35" s="28">
        <v>1778</v>
      </c>
      <c r="BL35" s="50">
        <f t="shared" si="5"/>
        <v>5.0371710929839682E-4</v>
      </c>
      <c r="BN35" s="35" t="s">
        <v>20</v>
      </c>
      <c r="BO35" s="28">
        <v>1788</v>
      </c>
      <c r="BP35" s="50">
        <f t="shared" si="6"/>
        <v>5.1318112021583461E-4</v>
      </c>
      <c r="BR35" s="35" t="s">
        <v>6</v>
      </c>
      <c r="BS35" s="28">
        <v>1853</v>
      </c>
      <c r="BT35" s="50">
        <f t="shared" si="7"/>
        <v>5.3710907778110471E-4</v>
      </c>
      <c r="BV35" s="35" t="s">
        <v>20</v>
      </c>
      <c r="BW35" s="28">
        <v>1698</v>
      </c>
      <c r="BX35" s="50">
        <f t="shared" si="8"/>
        <v>4.9168379693401273E-4</v>
      </c>
      <c r="BZ35" s="35" t="s">
        <v>66</v>
      </c>
      <c r="CA35" s="28">
        <v>1497</v>
      </c>
      <c r="CB35" s="50">
        <f t="shared" si="9"/>
        <v>4.5596704610110101E-4</v>
      </c>
      <c r="CD35" s="35" t="s">
        <v>68</v>
      </c>
      <c r="CE35" s="28">
        <v>4640</v>
      </c>
      <c r="CF35" s="50">
        <f t="shared" si="10"/>
        <v>1.4581707687671135E-3</v>
      </c>
    </row>
    <row r="36" spans="2:84" x14ac:dyDescent="0.2">
      <c r="B36" s="12" t="s">
        <v>274</v>
      </c>
      <c r="C36" s="28">
        <v>1279329</v>
      </c>
      <c r="D36" s="50">
        <f t="shared" si="11"/>
        <v>2.9416957635260192E-4</v>
      </c>
      <c r="F36" s="12" t="s">
        <v>272</v>
      </c>
      <c r="G36" s="28">
        <v>1421424</v>
      </c>
      <c r="H36" s="50">
        <f t="shared" si="22"/>
        <v>3.3246640054838993E-4</v>
      </c>
      <c r="J36" s="12" t="s">
        <v>272</v>
      </c>
      <c r="K36" s="28">
        <v>1515784</v>
      </c>
      <c r="L36" s="50">
        <f t="shared" si="12"/>
        <v>3.652546110660269E-4</v>
      </c>
      <c r="N36" s="12" t="s">
        <v>167</v>
      </c>
      <c r="O36" s="28">
        <v>2280142</v>
      </c>
      <c r="P36" s="50">
        <f t="shared" si="13"/>
        <v>5.6162883931248941E-4</v>
      </c>
      <c r="R36" s="12" t="s">
        <v>167</v>
      </c>
      <c r="S36" s="28">
        <v>2242141</v>
      </c>
      <c r="T36" s="50">
        <f t="shared" si="14"/>
        <v>5.6228768958942275E-4</v>
      </c>
      <c r="V36" s="35" t="s">
        <v>129</v>
      </c>
      <c r="W36" s="28">
        <v>2265776</v>
      </c>
      <c r="X36" s="50">
        <f t="shared" si="15"/>
        <v>5.6267161667641983E-4</v>
      </c>
      <c r="Z36" s="35" t="s">
        <v>209</v>
      </c>
      <c r="AA36" s="28">
        <v>2667616</v>
      </c>
      <c r="AB36" s="50">
        <f t="shared" si="16"/>
        <v>6.6392749420047777E-4</v>
      </c>
      <c r="AD36" s="35" t="s">
        <v>163</v>
      </c>
      <c r="AE36" s="28">
        <v>2886005</v>
      </c>
      <c r="AF36" s="50">
        <f t="shared" si="17"/>
        <v>7.163868446792319E-4</v>
      </c>
      <c r="AH36" s="35" t="s">
        <v>127</v>
      </c>
      <c r="AI36" s="28">
        <v>3306490</v>
      </c>
      <c r="AJ36" s="50">
        <f t="shared" si="18"/>
        <v>8.0426017002946208E-4</v>
      </c>
      <c r="AL36" s="35" t="s">
        <v>163</v>
      </c>
      <c r="AM36" s="28">
        <v>2791596</v>
      </c>
      <c r="AN36" s="50">
        <f t="shared" si="19"/>
        <v>6.7495127458210046E-4</v>
      </c>
      <c r="AP36" s="35" t="s">
        <v>121</v>
      </c>
      <c r="AQ36" s="28">
        <v>2456580</v>
      </c>
      <c r="AR36" s="50">
        <f t="shared" si="1"/>
        <v>6.1567730984837755E-4</v>
      </c>
      <c r="AT36" s="35" t="s">
        <v>171</v>
      </c>
      <c r="AU36" s="28">
        <v>2179004</v>
      </c>
      <c r="AV36" s="50">
        <f t="shared" si="20"/>
        <v>5.3828062785656527E-4</v>
      </c>
      <c r="AX36" s="35" t="s">
        <v>164</v>
      </c>
      <c r="AY36" s="28">
        <v>1619604</v>
      </c>
      <c r="AZ36" s="50">
        <f t="shared" si="2"/>
        <v>4.2588272407564931E-4</v>
      </c>
      <c r="BB36" s="35" t="s">
        <v>120</v>
      </c>
      <c r="BC36" s="28">
        <v>1000999</v>
      </c>
      <c r="BD36" s="50">
        <f t="shared" si="3"/>
        <v>2.817732211107183E-4</v>
      </c>
      <c r="BF36" s="35" t="s">
        <v>66</v>
      </c>
      <c r="BG36" s="28">
        <v>1860</v>
      </c>
      <c r="BH36" s="50">
        <f t="shared" si="4"/>
        <v>5.3571428571428574E-4</v>
      </c>
      <c r="BJ36" s="35" t="s">
        <v>15</v>
      </c>
      <c r="BK36" s="28">
        <v>1691</v>
      </c>
      <c r="BL36" s="50">
        <f t="shared" si="5"/>
        <v>4.7906953420899273E-4</v>
      </c>
      <c r="BN36" s="35" t="s">
        <v>66</v>
      </c>
      <c r="BO36" s="28">
        <v>1695</v>
      </c>
      <c r="BP36" s="50">
        <f t="shared" si="6"/>
        <v>4.8648881362742708E-4</v>
      </c>
      <c r="BR36" s="35" t="s">
        <v>20</v>
      </c>
      <c r="BS36" s="28">
        <v>1729</v>
      </c>
      <c r="BT36" s="50">
        <f t="shared" si="7"/>
        <v>5.0116653830735566E-4</v>
      </c>
      <c r="BV36" s="35" t="s">
        <v>66</v>
      </c>
      <c r="BW36" s="28">
        <v>1576</v>
      </c>
      <c r="BX36" s="50">
        <f t="shared" si="8"/>
        <v>4.5635669256066197E-4</v>
      </c>
      <c r="BZ36" s="35" t="s">
        <v>5</v>
      </c>
      <c r="CA36" s="28">
        <v>1452</v>
      </c>
      <c r="CB36" s="50">
        <f t="shared" si="9"/>
        <v>4.42260621869605E-4</v>
      </c>
      <c r="CD36" s="35" t="s">
        <v>9</v>
      </c>
      <c r="CE36" s="28">
        <v>4185</v>
      </c>
      <c r="CF36" s="50">
        <f t="shared" si="10"/>
        <v>1.3151820403643039E-3</v>
      </c>
    </row>
    <row r="37" spans="2:84" x14ac:dyDescent="0.2">
      <c r="B37" s="35" t="s">
        <v>249</v>
      </c>
      <c r="C37" s="28">
        <v>1023412</v>
      </c>
      <c r="D37" s="50">
        <f t="shared" si="11"/>
        <v>2.3532388812742385E-4</v>
      </c>
      <c r="F37" s="35" t="s">
        <v>173</v>
      </c>
      <c r="G37" s="28">
        <v>552527</v>
      </c>
      <c r="H37" s="50">
        <f t="shared" si="22"/>
        <v>1.2923424882076021E-4</v>
      </c>
      <c r="J37" s="53" t="s">
        <v>273</v>
      </c>
      <c r="K37" s="28">
        <v>667919</v>
      </c>
      <c r="L37" s="50">
        <f t="shared" si="12"/>
        <v>1.6094674080779954E-4</v>
      </c>
      <c r="N37" s="53" t="s">
        <v>234</v>
      </c>
      <c r="O37" s="28">
        <v>1882268</v>
      </c>
      <c r="P37" s="50">
        <f t="shared" si="13"/>
        <v>4.6362726186134059E-4</v>
      </c>
      <c r="R37" s="53" t="s">
        <v>209</v>
      </c>
      <c r="S37" s="28">
        <v>2156035</v>
      </c>
      <c r="T37" s="50">
        <f t="shared" si="14"/>
        <v>5.4069388982402585E-4</v>
      </c>
      <c r="V37" s="35" t="s">
        <v>167</v>
      </c>
      <c r="W37" s="28">
        <v>2220192</v>
      </c>
      <c r="X37" s="50">
        <f t="shared" si="15"/>
        <v>5.5135151134624698E-4</v>
      </c>
      <c r="Z37" s="35" t="s">
        <v>129</v>
      </c>
      <c r="AA37" s="28">
        <v>2530813</v>
      </c>
      <c r="AB37" s="50">
        <f t="shared" si="16"/>
        <v>6.2987938795538555E-4</v>
      </c>
      <c r="AD37" s="35" t="s">
        <v>220</v>
      </c>
      <c r="AE37" s="28">
        <v>2768120</v>
      </c>
      <c r="AF37" s="50">
        <f t="shared" si="17"/>
        <v>6.8712450342029048E-4</v>
      </c>
      <c r="AH37" s="35" t="s">
        <v>208</v>
      </c>
      <c r="AI37" s="28">
        <v>2870867</v>
      </c>
      <c r="AJ37" s="50">
        <f t="shared" si="18"/>
        <v>6.9830060927205935E-4</v>
      </c>
      <c r="AL37" s="35" t="s">
        <v>128</v>
      </c>
      <c r="AM37" s="28">
        <v>2624835</v>
      </c>
      <c r="AN37" s="50">
        <f t="shared" si="19"/>
        <v>6.3463184816775335E-4</v>
      </c>
      <c r="AP37" s="35" t="s">
        <v>129</v>
      </c>
      <c r="AQ37" s="28">
        <v>2324727</v>
      </c>
      <c r="AR37" s="50">
        <f t="shared" si="1"/>
        <v>5.8263181556956795E-4</v>
      </c>
      <c r="AT37" s="35" t="s">
        <v>121</v>
      </c>
      <c r="AU37" s="28">
        <v>1925699</v>
      </c>
      <c r="AV37" s="50">
        <f t="shared" si="20"/>
        <v>4.7570654610214577E-4</v>
      </c>
      <c r="AX37" s="35" t="s">
        <v>121</v>
      </c>
      <c r="AY37" s="28">
        <v>1494869</v>
      </c>
      <c r="AZ37" s="50">
        <f t="shared" si="2"/>
        <v>3.9308305107683223E-4</v>
      </c>
      <c r="BB37" s="35" t="s">
        <v>121</v>
      </c>
      <c r="BC37" s="28">
        <v>763934</v>
      </c>
      <c r="BD37" s="50">
        <f t="shared" si="3"/>
        <v>2.1504131761969339E-4</v>
      </c>
      <c r="BF37" s="35" t="s">
        <v>20</v>
      </c>
      <c r="BG37" s="28">
        <v>914</v>
      </c>
      <c r="BH37" s="50">
        <f t="shared" si="4"/>
        <v>2.6324884792626728E-4</v>
      </c>
      <c r="BJ37" s="35" t="s">
        <v>20</v>
      </c>
      <c r="BK37" s="28">
        <v>1367</v>
      </c>
      <c r="BL37" s="50">
        <f t="shared" si="5"/>
        <v>3.8727856491052224E-4</v>
      </c>
      <c r="BN37" s="35" t="s">
        <v>15</v>
      </c>
      <c r="BO37" s="28">
        <v>1557</v>
      </c>
      <c r="BP37" s="50">
        <f t="shared" si="6"/>
        <v>4.4688087481882239E-4</v>
      </c>
      <c r="BR37" s="35" t="s">
        <v>66</v>
      </c>
      <c r="BS37" s="28">
        <v>1631</v>
      </c>
      <c r="BT37" s="50">
        <f t="shared" si="7"/>
        <v>4.7276033775552176E-4</v>
      </c>
      <c r="BV37" s="35" t="s">
        <v>6</v>
      </c>
      <c r="BW37" s="28">
        <v>1419</v>
      </c>
      <c r="BX37" s="50">
        <f t="shared" si="8"/>
        <v>4.1089476316216966E-4</v>
      </c>
      <c r="BZ37" s="35" t="s">
        <v>7</v>
      </c>
      <c r="CA37" s="28">
        <v>1399</v>
      </c>
      <c r="CB37" s="50">
        <f t="shared" si="9"/>
        <v>4.261174999969541E-4</v>
      </c>
      <c r="CD37" s="35" t="s">
        <v>64</v>
      </c>
      <c r="CE37" s="28">
        <v>1950</v>
      </c>
      <c r="CF37" s="50">
        <f t="shared" si="10"/>
        <v>6.1280883601204123E-4</v>
      </c>
    </row>
    <row r="38" spans="2:84" x14ac:dyDescent="0.2">
      <c r="B38" s="35" t="s">
        <v>170</v>
      </c>
      <c r="C38" s="28">
        <v>694162</v>
      </c>
      <c r="D38" s="50">
        <f t="shared" si="11"/>
        <v>1.5961597170084855E-4</v>
      </c>
      <c r="F38" s="35" t="s">
        <v>249</v>
      </c>
      <c r="G38" s="28">
        <v>387602</v>
      </c>
      <c r="H38" s="50">
        <f t="shared" si="22"/>
        <v>9.0658833525645435E-5</v>
      </c>
      <c r="J38" s="53" t="s">
        <v>173</v>
      </c>
      <c r="K38" s="28">
        <v>614232</v>
      </c>
      <c r="L38" s="50">
        <f t="shared" si="12"/>
        <v>1.4800992111297376E-4</v>
      </c>
      <c r="N38" s="53" t="s">
        <v>260</v>
      </c>
      <c r="O38" s="28">
        <v>1646978</v>
      </c>
      <c r="P38" s="50">
        <f t="shared" si="13"/>
        <v>4.0567225309353771E-4</v>
      </c>
      <c r="R38" s="53" t="s">
        <v>156</v>
      </c>
      <c r="S38" s="28">
        <v>1620845</v>
      </c>
      <c r="T38" s="50">
        <f t="shared" si="14"/>
        <v>4.0647808957267539E-4</v>
      </c>
      <c r="V38" s="35" t="s">
        <v>164</v>
      </c>
      <c r="W38" s="28">
        <v>2194701</v>
      </c>
      <c r="X38" s="50">
        <f t="shared" si="15"/>
        <v>5.4502120235687705E-4</v>
      </c>
      <c r="Z38" s="35" t="s">
        <v>164</v>
      </c>
      <c r="AA38" s="28">
        <v>2164507</v>
      </c>
      <c r="AB38" s="50">
        <f t="shared" si="16"/>
        <v>5.3871160942556707E-4</v>
      </c>
      <c r="AD38" s="35" t="s">
        <v>209</v>
      </c>
      <c r="AE38" s="28">
        <v>2572005</v>
      </c>
      <c r="AF38" s="50">
        <f t="shared" si="17"/>
        <v>6.3844329668493567E-4</v>
      </c>
      <c r="AH38" s="35" t="s">
        <v>163</v>
      </c>
      <c r="AI38" s="28">
        <v>2821664</v>
      </c>
      <c r="AJ38" s="50">
        <f t="shared" si="18"/>
        <v>6.8633262716839068E-4</v>
      </c>
      <c r="AL38" s="35" t="s">
        <v>129</v>
      </c>
      <c r="AM38" s="28">
        <v>2377583</v>
      </c>
      <c r="AN38" s="50">
        <f t="shared" si="19"/>
        <v>5.7485133102165716E-4</v>
      </c>
      <c r="AP38" s="35" t="s">
        <v>171</v>
      </c>
      <c r="AQ38" s="28">
        <v>1931319</v>
      </c>
      <c r="AR38" s="50">
        <f t="shared" si="1"/>
        <v>4.8403442443521424E-4</v>
      </c>
      <c r="AT38" s="35" t="s">
        <v>164</v>
      </c>
      <c r="AU38" s="28">
        <v>1678398</v>
      </c>
      <c r="AV38" s="50">
        <f t="shared" si="20"/>
        <v>4.1461563596634221E-4</v>
      </c>
      <c r="AX38" s="35" t="s">
        <v>165</v>
      </c>
      <c r="AY38" s="28">
        <v>1291342</v>
      </c>
      <c r="AZ38" s="50">
        <f t="shared" si="2"/>
        <v>3.3956463967321467E-4</v>
      </c>
      <c r="BB38" s="35" t="s">
        <v>132</v>
      </c>
      <c r="BC38" s="28">
        <v>574489</v>
      </c>
      <c r="BD38" s="50">
        <f t="shared" si="3"/>
        <v>1.6171406367306606E-4</v>
      </c>
      <c r="BF38" s="35" t="s">
        <v>96</v>
      </c>
      <c r="BG38" s="28">
        <v>602</v>
      </c>
      <c r="BH38" s="50">
        <f t="shared" si="4"/>
        <v>1.7338709677419356E-4</v>
      </c>
      <c r="BJ38" s="35" t="s">
        <v>2</v>
      </c>
      <c r="BK38" s="28">
        <v>526</v>
      </c>
      <c r="BL38" s="50">
        <f t="shared" si="5"/>
        <v>1.4901867237961572E-4</v>
      </c>
      <c r="BN38" s="35" t="s">
        <v>70</v>
      </c>
      <c r="BO38" s="28">
        <v>1140</v>
      </c>
      <c r="BP38" s="50">
        <f t="shared" si="6"/>
        <v>3.2719601624499518E-4</v>
      </c>
      <c r="BR38" s="35" t="s">
        <v>15</v>
      </c>
      <c r="BS38" s="28">
        <v>1330</v>
      </c>
      <c r="BT38" s="50">
        <f t="shared" si="7"/>
        <v>3.8551272177488895E-4</v>
      </c>
      <c r="BV38" s="35" t="s">
        <v>5</v>
      </c>
      <c r="BW38" s="28">
        <v>1340</v>
      </c>
      <c r="BX38" s="50">
        <f t="shared" si="8"/>
        <v>3.8801901524827858E-4</v>
      </c>
      <c r="BZ38" s="35" t="s">
        <v>20</v>
      </c>
      <c r="CA38" s="28">
        <v>1161</v>
      </c>
      <c r="CB38" s="50">
        <f t="shared" si="9"/>
        <v>3.5362574517259739E-4</v>
      </c>
      <c r="CD38" s="35" t="s">
        <v>79</v>
      </c>
      <c r="CE38" s="28">
        <v>1814</v>
      </c>
      <c r="CF38" s="50">
        <f t="shared" ref="CF38:CF54" si="23">CE38/$CE$55</f>
        <v>5.7006934796197063E-4</v>
      </c>
    </row>
    <row r="39" spans="2:84" x14ac:dyDescent="0.2">
      <c r="B39" s="35" t="s">
        <v>292</v>
      </c>
      <c r="C39" s="28">
        <v>500163</v>
      </c>
      <c r="D39" s="50">
        <f t="shared" si="11"/>
        <v>1.1500774063375913E-4</v>
      </c>
      <c r="F39" s="35" t="s">
        <v>274</v>
      </c>
      <c r="G39" s="28">
        <v>328789</v>
      </c>
      <c r="H39" s="50">
        <f t="shared" si="22"/>
        <v>7.6902666178356758E-5</v>
      </c>
      <c r="J39" s="35" t="s">
        <v>172</v>
      </c>
      <c r="K39" s="28">
        <v>403985</v>
      </c>
      <c r="L39" s="50">
        <f t="shared" si="12"/>
        <v>9.7347236843447932E-5</v>
      </c>
      <c r="N39" s="35" t="s">
        <v>232</v>
      </c>
      <c r="O39" s="28">
        <v>1492620</v>
      </c>
      <c r="P39" s="50">
        <f t="shared" si="13"/>
        <v>3.6765185595222054E-4</v>
      </c>
      <c r="R39" s="35" t="s">
        <v>232</v>
      </c>
      <c r="S39" s="28">
        <v>1523894</v>
      </c>
      <c r="T39" s="50">
        <f t="shared" si="14"/>
        <v>3.8216456344145343E-4</v>
      </c>
      <c r="V39" s="35" t="s">
        <v>233</v>
      </c>
      <c r="W39" s="28">
        <v>1688700</v>
      </c>
      <c r="X39" s="50">
        <f t="shared" si="15"/>
        <v>4.1936341415985969E-4</v>
      </c>
      <c r="Z39" s="35" t="s">
        <v>167</v>
      </c>
      <c r="AA39" s="28">
        <v>1903198</v>
      </c>
      <c r="AB39" s="50">
        <f t="shared" si="16"/>
        <v>4.7367592603559169E-4</v>
      </c>
      <c r="AD39" s="35" t="s">
        <v>129</v>
      </c>
      <c r="AE39" s="28">
        <v>2456511</v>
      </c>
      <c r="AF39" s="50">
        <f t="shared" si="17"/>
        <v>6.097744682389063E-4</v>
      </c>
      <c r="AH39" s="35" t="s">
        <v>129</v>
      </c>
      <c r="AI39" s="28">
        <v>2431073</v>
      </c>
      <c r="AJ39" s="50">
        <f t="shared" si="18"/>
        <v>5.9132650766644825E-4</v>
      </c>
      <c r="AL39" s="35" t="s">
        <v>167</v>
      </c>
      <c r="AM39" s="28">
        <v>1886073</v>
      </c>
      <c r="AN39" s="50">
        <f t="shared" si="19"/>
        <v>4.5601418518470652E-4</v>
      </c>
      <c r="AP39" s="35" t="s">
        <v>164</v>
      </c>
      <c r="AQ39" s="28">
        <v>1817661</v>
      </c>
      <c r="AR39" s="50">
        <f t="shared" si="1"/>
        <v>4.555490294215176E-4</v>
      </c>
      <c r="AT39" s="35" t="s">
        <v>128</v>
      </c>
      <c r="AU39" s="28">
        <v>1578894</v>
      </c>
      <c r="AV39" s="50">
        <f t="shared" si="20"/>
        <v>3.900351048639488E-4</v>
      </c>
      <c r="AX39" s="35" t="s">
        <v>166</v>
      </c>
      <c r="AY39" s="28">
        <v>1129887</v>
      </c>
      <c r="AZ39" s="50">
        <f t="shared" si="2"/>
        <v>2.971092646459648E-4</v>
      </c>
      <c r="BB39" s="35" t="s">
        <v>122</v>
      </c>
      <c r="BC39" s="28">
        <v>360000</v>
      </c>
      <c r="BD39" s="50">
        <f t="shared" si="3"/>
        <v>1.0133712381316924E-4</v>
      </c>
      <c r="BF39" s="35" t="s">
        <v>97</v>
      </c>
      <c r="BG39" s="28">
        <v>-2</v>
      </c>
      <c r="BH39" s="50">
        <f t="shared" si="4"/>
        <v>-5.7603686635944698E-7</v>
      </c>
      <c r="BJ39" s="35" t="s">
        <v>70</v>
      </c>
      <c r="BK39" s="28">
        <v>31</v>
      </c>
      <c r="BL39" s="50">
        <f t="shared" si="5"/>
        <v>8.7824692847302044E-6</v>
      </c>
      <c r="BN39" s="35" t="s">
        <v>2</v>
      </c>
      <c r="BO39" s="28">
        <v>385</v>
      </c>
      <c r="BP39" s="50">
        <f t="shared" si="6"/>
        <v>1.1050040899502031E-4</v>
      </c>
      <c r="BR39" s="35" t="s">
        <v>18</v>
      </c>
      <c r="BS39" s="28">
        <v>726</v>
      </c>
      <c r="BT39" s="50">
        <f t="shared" si="7"/>
        <v>2.1043777143501459E-4</v>
      </c>
      <c r="BV39" s="35" t="s">
        <v>69</v>
      </c>
      <c r="BW39" s="28">
        <v>1265</v>
      </c>
      <c r="BX39" s="50">
        <f t="shared" si="8"/>
        <v>3.6630153305154656E-4</v>
      </c>
      <c r="BZ39" s="35" t="s">
        <v>6</v>
      </c>
      <c r="CA39" s="28">
        <v>1048</v>
      </c>
      <c r="CB39" s="50">
        <f t="shared" si="9"/>
        <v>3.1920739099128515E-4</v>
      </c>
      <c r="CD39" s="35" t="s">
        <v>12</v>
      </c>
      <c r="CE39" s="28">
        <v>1778</v>
      </c>
      <c r="CF39" s="50">
        <f t="shared" si="23"/>
        <v>5.5875595406636375E-4</v>
      </c>
    </row>
    <row r="40" spans="2:84" x14ac:dyDescent="0.2">
      <c r="B40" s="35" t="s">
        <v>172</v>
      </c>
      <c r="C40" s="28">
        <v>429082</v>
      </c>
      <c r="D40" s="50">
        <f t="shared" si="11"/>
        <v>9.8663338484883203E-5</v>
      </c>
      <c r="F40" s="35" t="s">
        <v>172</v>
      </c>
      <c r="G40" s="28">
        <v>278088</v>
      </c>
      <c r="H40" s="50">
        <f t="shared" si="22"/>
        <v>6.5043868962182057E-5</v>
      </c>
      <c r="J40" s="53" t="s">
        <v>156</v>
      </c>
      <c r="K40" s="28">
        <v>281975</v>
      </c>
      <c r="L40" s="50">
        <f t="shared" si="12"/>
        <v>6.7946797799253015E-5</v>
      </c>
      <c r="N40" s="53" t="s">
        <v>209</v>
      </c>
      <c r="O40" s="28">
        <v>1183318</v>
      </c>
      <c r="P40" s="50">
        <f t="shared" si="13"/>
        <v>2.9146672219430912E-4</v>
      </c>
      <c r="R40" s="53" t="s">
        <v>234</v>
      </c>
      <c r="S40" s="28">
        <v>1319435</v>
      </c>
      <c r="T40" s="50">
        <f t="shared" si="14"/>
        <v>3.3089000991169606E-4</v>
      </c>
      <c r="V40" s="35" t="s">
        <v>232</v>
      </c>
      <c r="W40" s="28">
        <v>1512249</v>
      </c>
      <c r="X40" s="50">
        <f t="shared" si="15"/>
        <v>3.7554444466147551E-4</v>
      </c>
      <c r="Z40" s="35" t="s">
        <v>232</v>
      </c>
      <c r="AA40" s="28">
        <v>1502483</v>
      </c>
      <c r="AB40" s="50">
        <f t="shared" si="16"/>
        <v>3.7394429080827841E-4</v>
      </c>
      <c r="AD40" s="35" t="s">
        <v>164</v>
      </c>
      <c r="AE40" s="28">
        <v>2137980</v>
      </c>
      <c r="AF40" s="50">
        <f t="shared" si="17"/>
        <v>5.3070619981160957E-4</v>
      </c>
      <c r="AH40" s="35" t="s">
        <v>209</v>
      </c>
      <c r="AI40" s="28">
        <v>2042587</v>
      </c>
      <c r="AJ40" s="50">
        <f t="shared" si="18"/>
        <v>4.968324017069366E-4</v>
      </c>
      <c r="AL40" s="35" t="s">
        <v>164</v>
      </c>
      <c r="AM40" s="28">
        <v>1790389</v>
      </c>
      <c r="AN40" s="50">
        <f t="shared" si="19"/>
        <v>4.3287973530115829E-4</v>
      </c>
      <c r="AP40" s="35" t="s">
        <v>167</v>
      </c>
      <c r="AQ40" s="28">
        <v>1722685</v>
      </c>
      <c r="AR40" s="50">
        <f t="shared" si="1"/>
        <v>4.3174578744276684E-4</v>
      </c>
      <c r="AT40" s="35" t="s">
        <v>167</v>
      </c>
      <c r="AU40" s="28">
        <v>1526854</v>
      </c>
      <c r="AV40" s="50">
        <f t="shared" si="20"/>
        <v>3.7717963333950199E-4</v>
      </c>
      <c r="AX40" s="35" t="s">
        <v>167</v>
      </c>
      <c r="AY40" s="28">
        <v>765088</v>
      </c>
      <c r="AZ40" s="50">
        <f t="shared" si="2"/>
        <v>2.0118359895233056E-4</v>
      </c>
      <c r="BB40" s="35" t="s">
        <v>133</v>
      </c>
      <c r="BC40" s="28">
        <v>33333</v>
      </c>
      <c r="BD40" s="50">
        <f t="shared" si="3"/>
        <v>9.3829731890676939E-6</v>
      </c>
      <c r="BF40" s="13" t="s">
        <v>19</v>
      </c>
      <c r="BG40" s="21">
        <f>SUM(BG6:BG39)</f>
        <v>3472000</v>
      </c>
      <c r="BH40" s="16"/>
      <c r="BJ40" s="35" t="s">
        <v>26</v>
      </c>
      <c r="BK40" s="28">
        <v>7</v>
      </c>
      <c r="BL40" s="50">
        <f t="shared" si="5"/>
        <v>1.9831382255842395E-6</v>
      </c>
      <c r="BN40" s="35" t="s">
        <v>18</v>
      </c>
      <c r="BO40" s="28">
        <v>314</v>
      </c>
      <c r="BP40" s="50">
        <f t="shared" si="6"/>
        <v>9.0122411492042537E-5</v>
      </c>
      <c r="BR40" s="35" t="s">
        <v>70</v>
      </c>
      <c r="BS40" s="28">
        <v>587</v>
      </c>
      <c r="BT40" s="50">
        <f t="shared" si="7"/>
        <v>1.7014734412169912E-4</v>
      </c>
      <c r="BV40" s="35" t="s">
        <v>15</v>
      </c>
      <c r="BW40" s="28">
        <v>1119</v>
      </c>
      <c r="BX40" s="50">
        <f t="shared" si="8"/>
        <v>3.240248343752416E-4</v>
      </c>
      <c r="BZ40" s="35" t="s">
        <v>15</v>
      </c>
      <c r="CA40" s="28">
        <v>886</v>
      </c>
      <c r="CB40" s="50">
        <f t="shared" si="9"/>
        <v>2.6986426375789945E-4</v>
      </c>
      <c r="CD40" s="35" t="s">
        <v>7</v>
      </c>
      <c r="CE40" s="28">
        <v>1390</v>
      </c>
      <c r="CF40" s="50">
        <f t="shared" si="23"/>
        <v>4.3682270874704479E-4</v>
      </c>
    </row>
    <row r="41" spans="2:84" x14ac:dyDescent="0.2">
      <c r="B41" s="35" t="s">
        <v>261</v>
      </c>
      <c r="C41" s="28">
        <v>265540</v>
      </c>
      <c r="D41" s="50">
        <f t="shared" si="11"/>
        <v>6.1058405855467923E-5</v>
      </c>
      <c r="F41" s="35" t="s">
        <v>233</v>
      </c>
      <c r="G41" s="28">
        <v>258945</v>
      </c>
      <c r="H41" s="50">
        <f t="shared" si="22"/>
        <v>6.0566384196413476E-5</v>
      </c>
      <c r="J41" s="35" t="s">
        <v>233</v>
      </c>
      <c r="K41" s="28">
        <v>221900</v>
      </c>
      <c r="L41" s="50">
        <f t="shared" si="12"/>
        <v>5.3470678009235725E-5</v>
      </c>
      <c r="N41" s="35" t="s">
        <v>231</v>
      </c>
      <c r="O41" s="28">
        <v>794176</v>
      </c>
      <c r="P41" s="50">
        <f t="shared" si="13"/>
        <v>1.9561595071264669E-4</v>
      </c>
      <c r="R41" s="35" t="s">
        <v>249</v>
      </c>
      <c r="S41" s="28">
        <v>820046</v>
      </c>
      <c r="T41" s="50">
        <f t="shared" si="14"/>
        <v>2.0565244143746884E-4</v>
      </c>
      <c r="V41" s="35" t="s">
        <v>170</v>
      </c>
      <c r="W41" s="28">
        <v>1262143</v>
      </c>
      <c r="X41" s="50">
        <f t="shared" si="15"/>
        <v>3.1343435639128787E-4</v>
      </c>
      <c r="Z41" s="35" t="s">
        <v>170</v>
      </c>
      <c r="AA41" s="28">
        <v>1395188</v>
      </c>
      <c r="AB41" s="50">
        <f t="shared" si="16"/>
        <v>3.4724025975949171E-4</v>
      </c>
      <c r="AD41" s="35" t="s">
        <v>167</v>
      </c>
      <c r="AE41" s="28">
        <v>1650427</v>
      </c>
      <c r="AF41" s="50">
        <f t="shared" si="17"/>
        <v>4.0968196205599461E-4</v>
      </c>
      <c r="AH41" s="35" t="s">
        <v>164</v>
      </c>
      <c r="AI41" s="28">
        <v>1992621</v>
      </c>
      <c r="AJ41" s="50">
        <f t="shared" si="18"/>
        <v>4.84678829896439E-4</v>
      </c>
      <c r="AL41" s="35" t="s">
        <v>184</v>
      </c>
      <c r="AM41" s="28">
        <v>1255158</v>
      </c>
      <c r="AN41" s="50">
        <f t="shared" si="19"/>
        <v>3.0347173871216325E-4</v>
      </c>
      <c r="AP41" s="35" t="s">
        <v>191</v>
      </c>
      <c r="AQ41" s="28">
        <v>1102122</v>
      </c>
      <c r="AR41" s="50">
        <f t="shared" si="1"/>
        <v>2.7621795670595441E-4</v>
      </c>
      <c r="AT41" s="35" t="s">
        <v>166</v>
      </c>
      <c r="AU41" s="28">
        <v>1031602</v>
      </c>
      <c r="AV41" s="50">
        <f t="shared" si="20"/>
        <v>2.5483724318913067E-4</v>
      </c>
      <c r="AX41" s="35" t="s">
        <v>168</v>
      </c>
      <c r="AY41" s="28">
        <v>591383</v>
      </c>
      <c r="AZ41" s="50">
        <f t="shared" si="2"/>
        <v>1.5550702703378709E-4</v>
      </c>
      <c r="BB41" s="35" t="s">
        <v>123</v>
      </c>
      <c r="BC41" s="28">
        <v>25537</v>
      </c>
      <c r="BD41" s="50">
        <f t="shared" si="3"/>
        <v>7.1884614744913965E-6</v>
      </c>
      <c r="BJ41" s="35" t="s">
        <v>8</v>
      </c>
      <c r="BK41" s="28">
        <v>2</v>
      </c>
      <c r="BL41" s="50">
        <f t="shared" si="5"/>
        <v>5.6661092159549701E-7</v>
      </c>
      <c r="BN41" s="35" t="s">
        <v>8</v>
      </c>
      <c r="BO41" s="28">
        <v>25</v>
      </c>
      <c r="BP41" s="50">
        <f t="shared" si="6"/>
        <v>7.1753512334428766E-6</v>
      </c>
      <c r="BR41" s="35" t="s">
        <v>2</v>
      </c>
      <c r="BS41" s="28">
        <v>251</v>
      </c>
      <c r="BT41" s="50">
        <f t="shared" si="7"/>
        <v>7.2754656515411372E-5</v>
      </c>
      <c r="BV41" s="35" t="s">
        <v>18</v>
      </c>
      <c r="BW41" s="28">
        <v>821</v>
      </c>
      <c r="BX41" s="50">
        <f t="shared" si="8"/>
        <v>2.3773403844689307E-4</v>
      </c>
      <c r="BZ41" s="35" t="s">
        <v>69</v>
      </c>
      <c r="CA41" s="28">
        <v>489</v>
      </c>
      <c r="CB41" s="50">
        <f t="shared" si="9"/>
        <v>1.4894314331559012E-4</v>
      </c>
      <c r="CD41" s="35" t="s">
        <v>66</v>
      </c>
      <c r="CE41" s="28">
        <v>1381</v>
      </c>
      <c r="CF41" s="50">
        <f t="shared" si="23"/>
        <v>4.3399436027314302E-4</v>
      </c>
    </row>
    <row r="42" spans="2:84" x14ac:dyDescent="0.2">
      <c r="B42" s="35" t="s">
        <v>293</v>
      </c>
      <c r="C42" s="28">
        <v>231552</v>
      </c>
      <c r="D42" s="50">
        <f t="shared" si="11"/>
        <v>5.3243187439351161E-5</v>
      </c>
      <c r="F42" s="35" t="s">
        <v>261</v>
      </c>
      <c r="G42" s="28">
        <v>149840</v>
      </c>
      <c r="H42" s="50">
        <f t="shared" si="22"/>
        <v>3.5047083388328006E-5</v>
      </c>
      <c r="J42" s="35" t="s">
        <v>249</v>
      </c>
      <c r="K42" s="28">
        <v>150398</v>
      </c>
      <c r="L42" s="50">
        <f t="shared" si="12"/>
        <v>3.6241023124078574E-5</v>
      </c>
      <c r="N42" s="35" t="s">
        <v>173</v>
      </c>
      <c r="O42" s="28">
        <v>618245</v>
      </c>
      <c r="P42" s="50">
        <f t="shared" si="13"/>
        <v>1.5228184111373328E-4</v>
      </c>
      <c r="R42" s="35" t="s">
        <v>170</v>
      </c>
      <c r="S42" s="28">
        <v>782420</v>
      </c>
      <c r="T42" s="50">
        <f t="shared" si="14"/>
        <v>1.9621653325484713E-4</v>
      </c>
      <c r="V42" s="35" t="s">
        <v>242</v>
      </c>
      <c r="W42" s="28">
        <v>1174123</v>
      </c>
      <c r="X42" s="50">
        <f t="shared" si="15"/>
        <v>2.9157590449672348E-4</v>
      </c>
      <c r="Z42" s="35" t="s">
        <v>173</v>
      </c>
      <c r="AA42" s="28">
        <v>627001</v>
      </c>
      <c r="AB42" s="50">
        <f t="shared" si="16"/>
        <v>1.5605064701635984E-4</v>
      </c>
      <c r="AD42" s="35" t="s">
        <v>165</v>
      </c>
      <c r="AE42" s="28">
        <v>565750</v>
      </c>
      <c r="AF42" s="50">
        <f t="shared" si="17"/>
        <v>1.4043491171265312E-4</v>
      </c>
      <c r="AH42" s="35" t="s">
        <v>167</v>
      </c>
      <c r="AI42" s="28">
        <v>1665601</v>
      </c>
      <c r="AJ42" s="50">
        <f t="shared" si="18"/>
        <v>4.051355193759068E-4</v>
      </c>
      <c r="AL42" s="35" t="s">
        <v>165</v>
      </c>
      <c r="AM42" s="28">
        <v>682151</v>
      </c>
      <c r="AN42" s="50">
        <f t="shared" si="19"/>
        <v>1.6493027175402687E-4</v>
      </c>
      <c r="AP42" s="35" t="s">
        <v>165</v>
      </c>
      <c r="AQ42" s="28">
        <v>659651</v>
      </c>
      <c r="AR42" s="50">
        <f t="shared" si="1"/>
        <v>1.6532421216438792E-4</v>
      </c>
      <c r="AT42" s="35" t="s">
        <v>169</v>
      </c>
      <c r="AU42" s="28">
        <v>994827</v>
      </c>
      <c r="AV42" s="50">
        <f t="shared" si="20"/>
        <v>2.457526935098161E-4</v>
      </c>
      <c r="AX42" s="35" t="s">
        <v>169</v>
      </c>
      <c r="AY42" s="28">
        <v>519163</v>
      </c>
      <c r="AZ42" s="50">
        <f t="shared" si="2"/>
        <v>1.3651642789180957E-4</v>
      </c>
      <c r="BB42" s="35" t="s">
        <v>124</v>
      </c>
      <c r="BC42" s="28">
        <v>18122</v>
      </c>
      <c r="BD42" s="50">
        <f t="shared" si="3"/>
        <v>5.1011982159507025E-6</v>
      </c>
      <c r="BJ42" s="35" t="s">
        <v>18</v>
      </c>
      <c r="BK42" s="28">
        <v>-2</v>
      </c>
      <c r="BL42" s="50">
        <f t="shared" si="5"/>
        <v>-5.6661092159549701E-7</v>
      </c>
      <c r="BN42" s="35" t="s">
        <v>71</v>
      </c>
      <c r="BO42" s="28">
        <v>19</v>
      </c>
      <c r="BP42" s="50">
        <f t="shared" si="6"/>
        <v>5.4532669374165867E-6</v>
      </c>
      <c r="BR42" s="35" t="s">
        <v>30</v>
      </c>
      <c r="BS42" s="28">
        <v>122</v>
      </c>
      <c r="BT42" s="50">
        <f t="shared" si="7"/>
        <v>3.5362821095140195E-5</v>
      </c>
      <c r="BV42" s="35" t="s">
        <v>70</v>
      </c>
      <c r="BW42" s="28">
        <v>274</v>
      </c>
      <c r="BX42" s="50">
        <f t="shared" si="8"/>
        <v>7.9341201625394276E-5</v>
      </c>
      <c r="BZ42" s="35" t="s">
        <v>18</v>
      </c>
      <c r="CA42" s="28">
        <v>466</v>
      </c>
      <c r="CB42" s="50">
        <f t="shared" si="9"/>
        <v>1.4193763759726992E-4</v>
      </c>
      <c r="CD42" s="35" t="s">
        <v>6</v>
      </c>
      <c r="CE42" s="28">
        <v>1190</v>
      </c>
      <c r="CF42" s="50">
        <f t="shared" si="23"/>
        <v>3.7397052043811746E-4</v>
      </c>
    </row>
    <row r="43" spans="2:84" x14ac:dyDescent="0.2">
      <c r="B43" s="35" t="s">
        <v>279</v>
      </c>
      <c r="C43" s="28">
        <v>176042</v>
      </c>
      <c r="D43" s="50">
        <f t="shared" si="11"/>
        <v>4.0479189137637582E-5</v>
      </c>
      <c r="F43" s="35" t="s">
        <v>170</v>
      </c>
      <c r="G43" s="28">
        <v>144338</v>
      </c>
      <c r="H43" s="50">
        <f t="shared" si="22"/>
        <v>3.376018367661831E-5</v>
      </c>
      <c r="J43" s="35" t="s">
        <v>274</v>
      </c>
      <c r="K43" s="28">
        <v>84877</v>
      </c>
      <c r="L43" s="50">
        <f t="shared" si="12"/>
        <v>2.0452594580396128E-5</v>
      </c>
      <c r="N43" s="35" t="s">
        <v>172</v>
      </c>
      <c r="O43" s="28">
        <v>363621</v>
      </c>
      <c r="P43" s="50">
        <f t="shared" si="13"/>
        <v>8.9564614914179348E-5</v>
      </c>
      <c r="R43" s="35" t="s">
        <v>173</v>
      </c>
      <c r="S43" s="28">
        <v>626270</v>
      </c>
      <c r="T43" s="50">
        <f t="shared" si="14"/>
        <v>1.5705698765562372E-4</v>
      </c>
      <c r="V43" s="35" t="s">
        <v>234</v>
      </c>
      <c r="W43" s="28">
        <v>897514</v>
      </c>
      <c r="X43" s="50">
        <f t="shared" si="15"/>
        <v>2.2288419215744199E-4</v>
      </c>
      <c r="Z43" s="35" t="s">
        <v>233</v>
      </c>
      <c r="AA43" s="28">
        <v>558212</v>
      </c>
      <c r="AB43" s="50">
        <f t="shared" si="16"/>
        <v>1.3893015126338916E-4</v>
      </c>
      <c r="AD43" s="35" t="s">
        <v>173</v>
      </c>
      <c r="AE43" s="28">
        <v>508028</v>
      </c>
      <c r="AF43" s="50">
        <f t="shared" si="17"/>
        <v>1.2610670318613474E-4</v>
      </c>
      <c r="AH43" s="35" t="s">
        <v>170</v>
      </c>
      <c r="AI43" s="28">
        <v>1134991</v>
      </c>
      <c r="AJ43" s="50">
        <f t="shared" si="18"/>
        <v>2.7607162115775617E-4</v>
      </c>
      <c r="AL43" s="35" t="s">
        <v>173</v>
      </c>
      <c r="AM43" s="28">
        <v>275066</v>
      </c>
      <c r="AN43" s="50">
        <f t="shared" si="19"/>
        <v>6.6505378032566338E-5</v>
      </c>
      <c r="AP43" s="35" t="s">
        <v>128</v>
      </c>
      <c r="AQ43" s="28">
        <v>601910</v>
      </c>
      <c r="AR43" s="50">
        <f t="shared" si="1"/>
        <v>1.5085294579082989E-4</v>
      </c>
      <c r="AT43" s="35" t="s">
        <v>165</v>
      </c>
      <c r="AU43" s="28">
        <v>841779</v>
      </c>
      <c r="AV43" s="50">
        <f t="shared" si="20"/>
        <v>2.0794515688657373E-4</v>
      </c>
      <c r="AX43" s="35" t="s">
        <v>170</v>
      </c>
      <c r="AY43" s="28">
        <v>64085</v>
      </c>
      <c r="AZ43" s="50">
        <f t="shared" si="2"/>
        <v>1.6851461451310311E-5</v>
      </c>
      <c r="BB43" s="35" t="s">
        <v>125</v>
      </c>
      <c r="BC43" s="28">
        <v>-6</v>
      </c>
      <c r="BD43" s="50">
        <f t="shared" si="3"/>
        <v>-1.6889520635528205E-9</v>
      </c>
      <c r="BJ43" s="13" t="s">
        <v>19</v>
      </c>
      <c r="BK43" s="21">
        <f>SUM(BK6:BK42)</f>
        <v>3529759</v>
      </c>
      <c r="BL43" s="16"/>
      <c r="BN43" s="35" t="s">
        <v>26</v>
      </c>
      <c r="BO43" s="28">
        <v>6</v>
      </c>
      <c r="BP43" s="50">
        <f t="shared" si="6"/>
        <v>1.7220842960262904E-6</v>
      </c>
      <c r="BR43" s="35" t="s">
        <v>75</v>
      </c>
      <c r="BS43" s="28">
        <v>39</v>
      </c>
      <c r="BT43" s="50">
        <f t="shared" si="7"/>
        <v>1.1304508382872684E-5</v>
      </c>
      <c r="BV43" s="35" t="s">
        <v>33</v>
      </c>
      <c r="BW43" s="28">
        <v>132</v>
      </c>
      <c r="BX43" s="50">
        <f t="shared" si="8"/>
        <v>3.8222768666248342E-5</v>
      </c>
      <c r="BZ43" s="35" t="s">
        <v>63</v>
      </c>
      <c r="CA43" s="28">
        <v>252</v>
      </c>
      <c r="CB43" s="50">
        <f t="shared" si="9"/>
        <v>7.6755975696377729E-5</v>
      </c>
      <c r="CD43" s="35" t="s">
        <v>21</v>
      </c>
      <c r="CE43" s="28">
        <v>1159</v>
      </c>
      <c r="CF43" s="50">
        <f t="shared" si="23"/>
        <v>3.6422843125023373E-4</v>
      </c>
    </row>
    <row r="44" spans="2:84" x14ac:dyDescent="0.2">
      <c r="B44" s="35" t="s">
        <v>294</v>
      </c>
      <c r="C44" s="28">
        <v>56231</v>
      </c>
      <c r="D44" s="50">
        <f t="shared" si="11"/>
        <v>1.2929785417107843E-5</v>
      </c>
      <c r="F44" s="35" t="s">
        <v>279</v>
      </c>
      <c r="G44" s="28">
        <v>78325</v>
      </c>
      <c r="H44" s="50">
        <f t="shared" si="22"/>
        <v>1.8319959999938541E-5</v>
      </c>
      <c r="J44" s="35" t="s">
        <v>170</v>
      </c>
      <c r="K44" s="28">
        <v>82667</v>
      </c>
      <c r="L44" s="50">
        <f t="shared" si="12"/>
        <v>1.9920056507388418E-5</v>
      </c>
      <c r="N44" s="35" t="s">
        <v>249</v>
      </c>
      <c r="O44" s="28">
        <v>327016</v>
      </c>
      <c r="P44" s="50">
        <f t="shared" si="13"/>
        <v>8.0548323971319784E-5</v>
      </c>
      <c r="R44" s="35" t="s">
        <v>172</v>
      </c>
      <c r="S44" s="28">
        <v>450931</v>
      </c>
      <c r="T44" s="50">
        <f t="shared" si="14"/>
        <v>1.1308519408647717E-4</v>
      </c>
      <c r="V44" s="35" t="s">
        <v>173</v>
      </c>
      <c r="W44" s="28">
        <v>621715</v>
      </c>
      <c r="X44" s="50">
        <f t="shared" si="15"/>
        <v>1.5439363121596327E-4</v>
      </c>
      <c r="Z44" s="35" t="s">
        <v>165</v>
      </c>
      <c r="AA44" s="28">
        <v>549146</v>
      </c>
      <c r="AB44" s="50">
        <f t="shared" si="16"/>
        <v>1.3667376703776539E-4</v>
      </c>
      <c r="AD44" s="35" t="s">
        <v>172</v>
      </c>
      <c r="AE44" s="28">
        <v>350955</v>
      </c>
      <c r="AF44" s="50">
        <f t="shared" si="17"/>
        <v>8.711680855521727E-5</v>
      </c>
      <c r="AH44" s="35" t="s">
        <v>165</v>
      </c>
      <c r="AI44" s="28">
        <v>632199</v>
      </c>
      <c r="AJ44" s="50">
        <f t="shared" si="18"/>
        <v>1.5377408527848438E-4</v>
      </c>
      <c r="AL44" s="35" t="s">
        <v>172</v>
      </c>
      <c r="AM44" s="28">
        <v>173142</v>
      </c>
      <c r="AN44" s="50">
        <f t="shared" si="19"/>
        <v>4.1862222751320048E-5</v>
      </c>
      <c r="AP44" s="35" t="s">
        <v>184</v>
      </c>
      <c r="AQ44" s="28">
        <v>473402</v>
      </c>
      <c r="AR44" s="50">
        <f t="shared" si="1"/>
        <v>1.1864578798037988E-4</v>
      </c>
      <c r="AT44" s="35" t="s">
        <v>170</v>
      </c>
      <c r="AU44" s="28">
        <v>573555</v>
      </c>
      <c r="AV44" s="50">
        <f t="shared" si="20"/>
        <v>1.4168562586864105E-4</v>
      </c>
      <c r="AX44" s="35" t="s">
        <v>171</v>
      </c>
      <c r="AY44" s="28">
        <v>43993</v>
      </c>
      <c r="AZ44" s="50">
        <f t="shared" si="2"/>
        <v>1.1568172639892245E-5</v>
      </c>
      <c r="BB44" s="13" t="s">
        <v>19</v>
      </c>
      <c r="BC44" s="21">
        <f>SUM(BC6:BC43)</f>
        <v>3552498694</v>
      </c>
      <c r="BD44" s="16"/>
      <c r="BJ44" s="1"/>
      <c r="BK44" s="2"/>
      <c r="BN44" s="35" t="s">
        <v>9</v>
      </c>
      <c r="BO44" s="28">
        <v>5</v>
      </c>
      <c r="BP44" s="50">
        <f t="shared" si="6"/>
        <v>1.4350702466885754E-6</v>
      </c>
      <c r="BR44" s="35" t="s">
        <v>8</v>
      </c>
      <c r="BS44" s="28">
        <v>26</v>
      </c>
      <c r="BT44" s="50">
        <f t="shared" si="7"/>
        <v>7.5363389219151228E-6</v>
      </c>
      <c r="BV44" s="35" t="s">
        <v>2</v>
      </c>
      <c r="BW44" s="28">
        <v>102</v>
      </c>
      <c r="BX44" s="50">
        <f t="shared" si="8"/>
        <v>2.9535775787555535E-5</v>
      </c>
      <c r="BZ44" s="35" t="s">
        <v>33</v>
      </c>
      <c r="CA44" s="28">
        <v>155</v>
      </c>
      <c r="CB44" s="50">
        <f t="shared" si="9"/>
        <v>4.721101679737519E-5</v>
      </c>
      <c r="CD44" s="35" t="s">
        <v>20</v>
      </c>
      <c r="CE44" s="28">
        <v>919</v>
      </c>
      <c r="CF44" s="50">
        <f t="shared" si="23"/>
        <v>2.8880580527952096E-4</v>
      </c>
    </row>
    <row r="45" spans="2:84" x14ac:dyDescent="0.2">
      <c r="B45" s="35" t="s">
        <v>244</v>
      </c>
      <c r="C45" s="28">
        <v>49852</v>
      </c>
      <c r="D45" s="50">
        <f t="shared" si="11"/>
        <v>1.146299483583184E-5</v>
      </c>
      <c r="F45" s="35" t="s">
        <v>278</v>
      </c>
      <c r="G45" s="28">
        <v>76525</v>
      </c>
      <c r="H45" s="50">
        <f t="shared" si="22"/>
        <v>1.7898945917590767E-5</v>
      </c>
      <c r="J45" s="35" t="s">
        <v>261</v>
      </c>
      <c r="K45" s="28">
        <v>81069</v>
      </c>
      <c r="L45" s="50">
        <f t="shared" si="12"/>
        <v>1.9534990516136688E-5</v>
      </c>
      <c r="N45" s="35" t="s">
        <v>251</v>
      </c>
      <c r="O45" s="28">
        <v>230895</v>
      </c>
      <c r="P45" s="50">
        <f t="shared" si="13"/>
        <v>5.6872462703225175E-5</v>
      </c>
      <c r="R45" s="35" t="s">
        <v>233</v>
      </c>
      <c r="S45" s="28">
        <v>396654</v>
      </c>
      <c r="T45" s="50">
        <f t="shared" si="14"/>
        <v>9.9473521614565236E-5</v>
      </c>
      <c r="V45" s="35" t="s">
        <v>165</v>
      </c>
      <c r="W45" s="28">
        <v>393271</v>
      </c>
      <c r="X45" s="50">
        <f t="shared" si="15"/>
        <v>9.7662976994174325E-5</v>
      </c>
      <c r="Z45" s="35" t="s">
        <v>172</v>
      </c>
      <c r="AA45" s="28">
        <v>403682</v>
      </c>
      <c r="AB45" s="50">
        <f t="shared" si="16"/>
        <v>1.0047007467110607E-4</v>
      </c>
      <c r="AD45" s="35" t="s">
        <v>210</v>
      </c>
      <c r="AE45" s="28">
        <v>117141</v>
      </c>
      <c r="AF45" s="50">
        <f t="shared" si="17"/>
        <v>2.9077659731209719E-5</v>
      </c>
      <c r="AH45" s="35" t="s">
        <v>173</v>
      </c>
      <c r="AI45" s="28">
        <v>407395</v>
      </c>
      <c r="AJ45" s="50">
        <f t="shared" si="18"/>
        <v>9.9093471315247499E-5</v>
      </c>
      <c r="AL45" s="35" t="s">
        <v>168</v>
      </c>
      <c r="AM45" s="28">
        <v>150242</v>
      </c>
      <c r="AN45" s="50">
        <f t="shared" si="19"/>
        <v>3.6325467365537109E-5</v>
      </c>
      <c r="AP45" s="35" t="s">
        <v>168</v>
      </c>
      <c r="AQ45" s="28">
        <v>273497</v>
      </c>
      <c r="AR45" s="50">
        <f t="shared" si="1"/>
        <v>6.8544845765902883E-5</v>
      </c>
      <c r="AT45" s="35" t="s">
        <v>168</v>
      </c>
      <c r="AU45" s="28">
        <v>488031</v>
      </c>
      <c r="AV45" s="50">
        <f t="shared" si="20"/>
        <v>1.205585823125921E-4</v>
      </c>
      <c r="AX45" s="35" t="s">
        <v>172</v>
      </c>
      <c r="AY45" s="28">
        <v>33733</v>
      </c>
      <c r="AZ45" s="50">
        <f t="shared" si="2"/>
        <v>8.8702558966536745E-6</v>
      </c>
      <c r="BB45" s="36"/>
      <c r="BC45" s="36"/>
      <c r="BD45" s="36"/>
      <c r="BF45" s="1"/>
      <c r="BG45" s="2"/>
      <c r="BJ45" s="1"/>
      <c r="BK45" s="2"/>
      <c r="BN45" s="13" t="s">
        <v>19</v>
      </c>
      <c r="BO45" s="21">
        <f>SUM(BO6:BO44)</f>
        <v>3484150</v>
      </c>
      <c r="BP45" s="16"/>
      <c r="BR45" s="35" t="s">
        <v>71</v>
      </c>
      <c r="BS45" s="28">
        <v>18</v>
      </c>
      <c r="BT45" s="50">
        <f t="shared" si="7"/>
        <v>5.2174654074797002E-6</v>
      </c>
      <c r="BV45" s="35" t="s">
        <v>71</v>
      </c>
      <c r="BW45" s="28">
        <v>37</v>
      </c>
      <c r="BX45" s="50">
        <f t="shared" si="8"/>
        <v>1.0713957883721126E-5</v>
      </c>
      <c r="BZ45" s="35" t="s">
        <v>8</v>
      </c>
      <c r="CA45" s="28">
        <v>41</v>
      </c>
      <c r="CB45" s="50">
        <f t="shared" si="9"/>
        <v>1.2488075410918598E-5</v>
      </c>
      <c r="CD45" s="35" t="s">
        <v>15</v>
      </c>
      <c r="CE45" s="28">
        <v>850</v>
      </c>
      <c r="CF45" s="50">
        <f t="shared" si="23"/>
        <v>2.6712180031294102E-4</v>
      </c>
    </row>
    <row r="46" spans="2:84" x14ac:dyDescent="0.2">
      <c r="B46" s="35" t="s">
        <v>276</v>
      </c>
      <c r="C46" s="28">
        <v>43851</v>
      </c>
      <c r="D46" s="50">
        <f t="shared" si="11"/>
        <v>1.008312177136448E-5</v>
      </c>
      <c r="F46" s="35" t="s">
        <v>244</v>
      </c>
      <c r="G46" s="28">
        <v>52594</v>
      </c>
      <c r="H46" s="50">
        <f t="shared" ref="H46:H47" si="24">G46/$G$53</f>
        <v>1.2301563692777116E-5</v>
      </c>
      <c r="J46" s="35" t="s">
        <v>183</v>
      </c>
      <c r="K46" s="28">
        <v>44331</v>
      </c>
      <c r="L46" s="50">
        <f t="shared" si="12"/>
        <v>1.0682328196608513E-5</v>
      </c>
      <c r="N46" s="35" t="s">
        <v>233</v>
      </c>
      <c r="O46" s="28">
        <v>229800</v>
      </c>
      <c r="P46" s="50">
        <f t="shared" si="13"/>
        <v>5.6602749861197276E-5</v>
      </c>
      <c r="R46" s="35" t="s">
        <v>251</v>
      </c>
      <c r="S46" s="28">
        <v>292280</v>
      </c>
      <c r="T46" s="50">
        <f t="shared" si="14"/>
        <v>7.3298443725526851E-5</v>
      </c>
      <c r="V46" s="35" t="s">
        <v>172</v>
      </c>
      <c r="W46" s="28">
        <v>365036</v>
      </c>
      <c r="X46" s="50">
        <f t="shared" si="15"/>
        <v>9.0651236602865253E-5</v>
      </c>
      <c r="Z46" s="35" t="s">
        <v>210</v>
      </c>
      <c r="AA46" s="28">
        <v>317125</v>
      </c>
      <c r="AB46" s="50">
        <f t="shared" si="16"/>
        <v>7.8927404318435081E-5</v>
      </c>
      <c r="AD46" s="35" t="s">
        <v>170</v>
      </c>
      <c r="AE46" s="28">
        <v>95924</v>
      </c>
      <c r="AF46" s="50">
        <f t="shared" si="17"/>
        <v>2.3811009228677927E-5</v>
      </c>
      <c r="AH46" s="35" t="s">
        <v>172</v>
      </c>
      <c r="AI46" s="28">
        <v>273058</v>
      </c>
      <c r="AJ46" s="50">
        <f t="shared" si="18"/>
        <v>6.6417764308346564E-5</v>
      </c>
      <c r="AL46" s="35" t="s">
        <v>203</v>
      </c>
      <c r="AM46" s="28">
        <v>124501</v>
      </c>
      <c r="AN46" s="50">
        <f t="shared" si="19"/>
        <v>3.0101815820321453E-5</v>
      </c>
      <c r="AP46" s="35" t="s">
        <v>173</v>
      </c>
      <c r="AQ46" s="28">
        <v>189133</v>
      </c>
      <c r="AR46" s="50">
        <f t="shared" si="1"/>
        <v>4.7401223100225999E-5</v>
      </c>
      <c r="AT46" s="35" t="s">
        <v>174</v>
      </c>
      <c r="AU46" s="28">
        <v>475108</v>
      </c>
      <c r="AV46" s="50">
        <f t="shared" si="20"/>
        <v>1.1736620609217653E-4</v>
      </c>
      <c r="AX46" s="35" t="s">
        <v>124</v>
      </c>
      <c r="AY46" s="28">
        <v>15625</v>
      </c>
      <c r="AZ46" s="50">
        <f t="shared" si="2"/>
        <v>4.1086695042010395E-6</v>
      </c>
      <c r="BB46" s="36"/>
      <c r="BC46" s="36"/>
      <c r="BD46" s="36"/>
      <c r="BF46" s="1"/>
      <c r="BG46" s="2"/>
      <c r="BJ46" s="1"/>
      <c r="BK46" s="2"/>
      <c r="BR46" s="35" t="s">
        <v>26</v>
      </c>
      <c r="BS46" s="28">
        <v>7</v>
      </c>
      <c r="BT46" s="50">
        <f t="shared" si="7"/>
        <v>2.0290143251309947E-6</v>
      </c>
      <c r="BV46" s="35" t="s">
        <v>8</v>
      </c>
      <c r="BW46" s="28">
        <v>25</v>
      </c>
      <c r="BX46" s="50">
        <f t="shared" si="8"/>
        <v>7.2391607322440034E-6</v>
      </c>
      <c r="BZ46" s="35" t="s">
        <v>71</v>
      </c>
      <c r="CA46" s="28">
        <v>28</v>
      </c>
      <c r="CB46" s="50">
        <f t="shared" si="9"/>
        <v>8.528441744041969E-6</v>
      </c>
      <c r="CD46" s="35" t="s">
        <v>18</v>
      </c>
      <c r="CE46" s="28">
        <v>197</v>
      </c>
      <c r="CF46" s="50">
        <f t="shared" si="23"/>
        <v>6.1909405484293392E-5</v>
      </c>
    </row>
    <row r="47" spans="2:84" x14ac:dyDescent="0.2">
      <c r="B47" s="35" t="s">
        <v>295</v>
      </c>
      <c r="C47" s="28">
        <v>12403</v>
      </c>
      <c r="D47" s="50">
        <f t="shared" si="11"/>
        <v>2.8519522777184927E-6</v>
      </c>
      <c r="F47" s="35" t="s">
        <v>276</v>
      </c>
      <c r="G47" s="28">
        <v>14207</v>
      </c>
      <c r="H47" s="50">
        <f t="shared" si="24"/>
        <v>3.3229705932860114E-6</v>
      </c>
      <c r="J47" s="35" t="s">
        <v>275</v>
      </c>
      <c r="K47" s="28">
        <v>5467</v>
      </c>
      <c r="L47" s="50">
        <f t="shared" si="12"/>
        <v>1.317369070195997E-6</v>
      </c>
      <c r="N47" s="35" t="s">
        <v>244</v>
      </c>
      <c r="O47" s="28">
        <v>56700</v>
      </c>
      <c r="P47" s="50">
        <f t="shared" si="13"/>
        <v>1.3965952641992539E-5</v>
      </c>
      <c r="R47" s="35" t="s">
        <v>152</v>
      </c>
      <c r="S47" s="28">
        <v>131132</v>
      </c>
      <c r="T47" s="50">
        <f t="shared" si="14"/>
        <v>3.2885491729217824E-5</v>
      </c>
      <c r="V47" s="35" t="s">
        <v>243</v>
      </c>
      <c r="W47" s="28">
        <v>99109</v>
      </c>
      <c r="X47" s="50">
        <f t="shared" si="15"/>
        <v>2.4612239363989774E-5</v>
      </c>
      <c r="Z47" s="35" t="s">
        <v>234</v>
      </c>
      <c r="AA47" s="28">
        <v>154487</v>
      </c>
      <c r="AB47" s="50">
        <f t="shared" si="16"/>
        <v>3.8449374571358553E-5</v>
      </c>
      <c r="AD47" s="35" t="s">
        <v>183</v>
      </c>
      <c r="AE47" s="28">
        <v>42312</v>
      </c>
      <c r="AF47" s="50">
        <f t="shared" si="17"/>
        <v>1.050301720616134E-5</v>
      </c>
      <c r="AH47" s="35" t="s">
        <v>210</v>
      </c>
      <c r="AI47" s="28">
        <v>193815</v>
      </c>
      <c r="AJ47" s="50">
        <f t="shared" si="18"/>
        <v>4.7142947613408834E-5</v>
      </c>
      <c r="AL47" s="35" t="s">
        <v>170</v>
      </c>
      <c r="AM47" s="28">
        <v>112668</v>
      </c>
      <c r="AN47" s="50">
        <f t="shared" si="19"/>
        <v>2.7240836498052046E-5</v>
      </c>
      <c r="AP47" s="35" t="s">
        <v>172</v>
      </c>
      <c r="AQ47" s="28">
        <v>96700</v>
      </c>
      <c r="AR47" s="50">
        <f t="shared" si="1"/>
        <v>2.4235317336434434E-5</v>
      </c>
      <c r="AT47" s="35" t="s">
        <v>173</v>
      </c>
      <c r="AU47" s="28">
        <v>131061</v>
      </c>
      <c r="AV47" s="50">
        <f t="shared" si="20"/>
        <v>3.2376075201105322E-5</v>
      </c>
      <c r="AX47" s="35" t="s">
        <v>173</v>
      </c>
      <c r="AY47" s="28">
        <v>10929</v>
      </c>
      <c r="AZ47" s="50">
        <f t="shared" si="2"/>
        <v>2.8738335367304423E-6</v>
      </c>
      <c r="BB47" s="36"/>
      <c r="BC47" s="36"/>
      <c r="BD47" s="36"/>
      <c r="BF47" s="1"/>
      <c r="BG47" s="2"/>
      <c r="BJ47" s="1"/>
      <c r="BK47" s="2"/>
      <c r="BR47" s="35" t="s">
        <v>9</v>
      </c>
      <c r="BS47" s="28">
        <v>-1</v>
      </c>
      <c r="BT47" s="50">
        <f t="shared" si="7"/>
        <v>-2.8985918930442782E-7</v>
      </c>
      <c r="BV47" s="35" t="s">
        <v>26</v>
      </c>
      <c r="BW47" s="28">
        <v>7</v>
      </c>
      <c r="BX47" s="50">
        <f t="shared" si="8"/>
        <v>2.0269650050283212E-6</v>
      </c>
      <c r="BZ47" s="35" t="s">
        <v>34</v>
      </c>
      <c r="CA47" s="28">
        <v>23</v>
      </c>
      <c r="CB47" s="50">
        <f t="shared" si="9"/>
        <v>7.0055057183201893E-6</v>
      </c>
      <c r="CD47" s="35" t="s">
        <v>33</v>
      </c>
      <c r="CE47" s="28">
        <v>166</v>
      </c>
      <c r="CF47" s="50">
        <f t="shared" si="23"/>
        <v>5.2167316296409661E-5</v>
      </c>
    </row>
    <row r="48" spans="2:84" ht="12.75" customHeight="1" x14ac:dyDescent="0.2">
      <c r="B48" s="35" t="s">
        <v>296</v>
      </c>
      <c r="C48" s="28">
        <v>5152</v>
      </c>
      <c r="D48" s="50">
        <f t="shared" si="11"/>
        <v>1.1846535624289023E-6</v>
      </c>
      <c r="F48" s="35" t="s">
        <v>124</v>
      </c>
      <c r="G48" s="28">
        <v>1022</v>
      </c>
      <c r="H48" s="50">
        <f>G48/$G$53</f>
        <v>2.3904244008856927E-7</v>
      </c>
      <c r="J48" s="35" t="s">
        <v>124</v>
      </c>
      <c r="K48" s="28">
        <v>1049</v>
      </c>
      <c r="L48" s="50">
        <f t="shared" si="12"/>
        <v>2.5277485908827524E-7</v>
      </c>
      <c r="N48" s="35" t="s">
        <v>252</v>
      </c>
      <c r="O48" s="28">
        <v>56473</v>
      </c>
      <c r="P48" s="50">
        <f t="shared" si="13"/>
        <v>1.391003956880502E-5</v>
      </c>
      <c r="R48" s="35" t="s">
        <v>252</v>
      </c>
      <c r="S48" s="28">
        <v>78990</v>
      </c>
      <c r="T48" s="50">
        <f t="shared" si="14"/>
        <v>1.9809237956341063E-5</v>
      </c>
      <c r="V48" s="35" t="s">
        <v>244</v>
      </c>
      <c r="W48" s="28">
        <v>62562</v>
      </c>
      <c r="X48" s="50">
        <f t="shared" si="15"/>
        <v>1.5536337962141967E-5</v>
      </c>
      <c r="Z48" s="35" t="s">
        <v>183</v>
      </c>
      <c r="AA48" s="28">
        <v>42312</v>
      </c>
      <c r="AB48" s="50">
        <f t="shared" si="16"/>
        <v>1.0530788589741033E-5</v>
      </c>
      <c r="AD48" s="35" t="s">
        <v>168</v>
      </c>
      <c r="AE48" s="28">
        <v>8934</v>
      </c>
      <c r="AF48" s="50">
        <f t="shared" si="17"/>
        <v>2.2176676999396253E-6</v>
      </c>
      <c r="AH48" s="35" t="s">
        <v>171</v>
      </c>
      <c r="AI48" s="28">
        <v>83343</v>
      </c>
      <c r="AJ48" s="50">
        <f t="shared" si="18"/>
        <v>2.0272087727700811E-5</v>
      </c>
      <c r="AL48" s="35" t="s">
        <v>171</v>
      </c>
      <c r="AM48" s="28">
        <v>60447</v>
      </c>
      <c r="AN48" s="50">
        <f t="shared" si="19"/>
        <v>1.4614858201066424E-5</v>
      </c>
      <c r="AP48" s="35" t="s">
        <v>183</v>
      </c>
      <c r="AQ48" s="28">
        <v>44533</v>
      </c>
      <c r="AR48" s="50">
        <f t="shared" si="1"/>
        <v>1.1161027786385054E-5</v>
      </c>
      <c r="AT48" s="35" t="s">
        <v>172</v>
      </c>
      <c r="AU48" s="28">
        <v>64133</v>
      </c>
      <c r="AV48" s="50">
        <f t="shared" si="20"/>
        <v>1.5842812361209573E-5</v>
      </c>
      <c r="AX48" s="39" t="s">
        <v>178</v>
      </c>
      <c r="AY48" s="28">
        <v>-1589183</v>
      </c>
      <c r="AZ48" s="50">
        <f t="shared" si="2"/>
        <v>-4.1788337463646212E-4</v>
      </c>
      <c r="BB48" s="36"/>
      <c r="BC48" s="36"/>
      <c r="BD48" s="36"/>
      <c r="BF48" s="1"/>
      <c r="BG48" s="2"/>
      <c r="BJ48" s="1"/>
      <c r="BK48" s="2"/>
      <c r="BR48" s="13" t="s">
        <v>19</v>
      </c>
      <c r="BS48" s="21">
        <f>SUM(BS6:BS47)</f>
        <v>3449951</v>
      </c>
      <c r="BT48" s="16"/>
      <c r="BV48" s="39" t="s">
        <v>9</v>
      </c>
      <c r="BW48" s="28">
        <v>-74</v>
      </c>
      <c r="BX48" s="50">
        <f t="shared" si="8"/>
        <v>-2.1427915767442252E-5</v>
      </c>
      <c r="BZ48" s="35" t="s">
        <v>26</v>
      </c>
      <c r="CA48" s="28">
        <v>8</v>
      </c>
      <c r="CB48" s="50">
        <f t="shared" si="9"/>
        <v>2.4366976411548483E-6</v>
      </c>
      <c r="CD48" s="35" t="s">
        <v>8</v>
      </c>
      <c r="CE48" s="28">
        <v>42</v>
      </c>
      <c r="CF48" s="50">
        <f t="shared" si="23"/>
        <v>1.3198959544874734E-5</v>
      </c>
    </row>
    <row r="49" spans="2:84" x14ac:dyDescent="0.2">
      <c r="B49" s="35" t="s">
        <v>124</v>
      </c>
      <c r="C49" s="28">
        <v>1064</v>
      </c>
      <c r="D49" s="50">
        <f t="shared" si="11"/>
        <v>2.4465671397988197E-7</v>
      </c>
      <c r="F49" s="35" t="s">
        <v>156</v>
      </c>
      <c r="G49" s="28">
        <v>-7930</v>
      </c>
      <c r="H49" s="50">
        <f>G49/$G$53</f>
        <v>-1.8548009294543585E-6</v>
      </c>
      <c r="J49" s="35" t="s">
        <v>152</v>
      </c>
      <c r="K49" s="28">
        <v>-15377</v>
      </c>
      <c r="L49" s="50">
        <f t="shared" si="12"/>
        <v>-3.7053565378459567E-6</v>
      </c>
      <c r="N49" s="35" t="s">
        <v>243</v>
      </c>
      <c r="O49" s="28">
        <v>52927</v>
      </c>
      <c r="P49" s="50">
        <f t="shared" si="13"/>
        <v>1.3036613324210567E-5</v>
      </c>
      <c r="R49" s="12" t="s">
        <v>244</v>
      </c>
      <c r="S49" s="28">
        <v>63021</v>
      </c>
      <c r="T49" s="50">
        <f t="shared" si="14"/>
        <v>1.5804506712831626E-5</v>
      </c>
      <c r="V49" s="35" t="s">
        <v>183</v>
      </c>
      <c r="W49" s="28">
        <v>40745</v>
      </c>
      <c r="X49" s="50">
        <f t="shared" si="15"/>
        <v>1.0118411979595833E-5</v>
      </c>
      <c r="Z49" s="35" t="s">
        <v>124</v>
      </c>
      <c r="AA49" s="28">
        <v>1141</v>
      </c>
      <c r="AB49" s="50">
        <f t="shared" si="16"/>
        <v>2.8397688081146057E-7</v>
      </c>
      <c r="AD49" s="35" t="s">
        <v>124</v>
      </c>
      <c r="AE49" s="28">
        <v>1335</v>
      </c>
      <c r="AF49" s="50">
        <f t="shared" si="17"/>
        <v>3.3138419290568607E-7</v>
      </c>
      <c r="AH49" s="35" t="s">
        <v>168</v>
      </c>
      <c r="AI49" s="28">
        <v>75745</v>
      </c>
      <c r="AJ49" s="50">
        <f t="shared" si="18"/>
        <v>1.8423974238204744E-5</v>
      </c>
      <c r="AL49" s="35" t="s">
        <v>183</v>
      </c>
      <c r="AM49" s="28">
        <v>44195</v>
      </c>
      <c r="AN49" s="50">
        <f t="shared" si="19"/>
        <v>1.0685454335138727E-5</v>
      </c>
      <c r="AP49" s="35" t="s">
        <v>124</v>
      </c>
      <c r="AQ49" s="28">
        <v>14975</v>
      </c>
      <c r="AR49" s="50">
        <f t="shared" si="1"/>
        <v>3.7530907664230162E-6</v>
      </c>
      <c r="AT49" s="35" t="s">
        <v>183</v>
      </c>
      <c r="AU49" s="28">
        <v>44414</v>
      </c>
      <c r="AV49" s="50">
        <f t="shared" si="20"/>
        <v>1.097161630066833E-5</v>
      </c>
      <c r="AX49" s="13" t="s">
        <v>19</v>
      </c>
      <c r="AY49" s="21">
        <f>SUM(AY6:AY48)</f>
        <v>3802934255</v>
      </c>
      <c r="AZ49" s="16"/>
      <c r="BB49" s="36"/>
      <c r="BC49" s="36"/>
      <c r="BD49" s="36"/>
      <c r="BF49" s="1"/>
      <c r="BG49" s="2"/>
      <c r="BJ49" s="1"/>
      <c r="BK49" s="2"/>
      <c r="BV49" s="13" t="s">
        <v>19</v>
      </c>
      <c r="BW49" s="21">
        <f>SUM(BW6:BW48)</f>
        <v>3453439</v>
      </c>
      <c r="BX49" s="16"/>
      <c r="BZ49" s="35" t="s">
        <v>9</v>
      </c>
      <c r="CA49" s="28">
        <v>-87</v>
      </c>
      <c r="CB49" s="50">
        <f t="shared" si="9"/>
        <v>-2.6499086847558979E-5</v>
      </c>
      <c r="CD49" s="35" t="s">
        <v>71</v>
      </c>
      <c r="CE49" s="28">
        <v>21</v>
      </c>
      <c r="CF49" s="50">
        <f t="shared" si="23"/>
        <v>6.5994797724373671E-6</v>
      </c>
    </row>
    <row r="50" spans="2:84" x14ac:dyDescent="0.2">
      <c r="B50" s="35" t="s">
        <v>156</v>
      </c>
      <c r="C50" s="28">
        <v>580</v>
      </c>
      <c r="D50" s="50">
        <f t="shared" si="11"/>
        <v>1.3336550198151462E-7</v>
      </c>
      <c r="F50" s="35" t="s">
        <v>273</v>
      </c>
      <c r="G50" s="28">
        <v>-17659</v>
      </c>
      <c r="H50" s="50">
        <f>G50/$G$53</f>
        <v>-4.1303820445440755E-6</v>
      </c>
      <c r="J50" s="35" t="s">
        <v>276</v>
      </c>
      <c r="K50" s="28">
        <v>-68419</v>
      </c>
      <c r="L50" s="50">
        <f t="shared" si="12"/>
        <v>-1.6486752224938708E-5</v>
      </c>
      <c r="N50" s="35" t="s">
        <v>183</v>
      </c>
      <c r="O50" s="28">
        <v>40486</v>
      </c>
      <c r="P50" s="50">
        <f t="shared" si="13"/>
        <v>9.9722320751977064E-6</v>
      </c>
      <c r="R50" s="12" t="s">
        <v>183</v>
      </c>
      <c r="S50" s="28">
        <v>40029</v>
      </c>
      <c r="T50" s="50">
        <f t="shared" si="14"/>
        <v>1.0038536348327338E-5</v>
      </c>
      <c r="V50" s="35" t="s">
        <v>210</v>
      </c>
      <c r="W50" s="28">
        <v>7100</v>
      </c>
      <c r="X50" s="50">
        <f t="shared" si="15"/>
        <v>1.7631789190116681E-6</v>
      </c>
      <c r="Z50" s="35" t="s">
        <v>221</v>
      </c>
      <c r="AA50" s="28">
        <v>-96555</v>
      </c>
      <c r="AB50" s="50">
        <f t="shared" si="16"/>
        <v>-2.4031014659728812E-5</v>
      </c>
      <c r="AD50" s="35" t="s">
        <v>221</v>
      </c>
      <c r="AE50" s="28">
        <v>-404722</v>
      </c>
      <c r="AF50" s="50">
        <f t="shared" si="17"/>
        <v>-1.0046327589601129E-4</v>
      </c>
      <c r="AH50" s="35" t="s">
        <v>183</v>
      </c>
      <c r="AI50" s="28">
        <v>43598</v>
      </c>
      <c r="AJ50" s="50">
        <f t="shared" si="18"/>
        <v>1.0604639630830424E-5</v>
      </c>
      <c r="AL50" s="35" t="s">
        <v>124</v>
      </c>
      <c r="AM50" s="28">
        <v>8307</v>
      </c>
      <c r="AN50" s="50">
        <f t="shared" si="19"/>
        <v>2.0084640606855393E-6</v>
      </c>
      <c r="AP50" s="35" t="s">
        <v>170</v>
      </c>
      <c r="AQ50" s="28">
        <v>-3910</v>
      </c>
      <c r="AR50" s="50">
        <f t="shared" si="1"/>
        <v>-9.7993889126637691E-7</v>
      </c>
      <c r="AT50" s="35" t="s">
        <v>184</v>
      </c>
      <c r="AU50" s="28">
        <v>24934</v>
      </c>
      <c r="AV50" s="50">
        <f t="shared" si="20"/>
        <v>6.1594605493957787E-6</v>
      </c>
      <c r="AX50" s="36"/>
      <c r="AY50" s="36"/>
      <c r="AZ50" s="36"/>
      <c r="BF50" s="1"/>
      <c r="BG50" s="2"/>
      <c r="BJ50" s="1"/>
      <c r="BK50" s="2"/>
      <c r="BV50" s="36"/>
      <c r="BW50" s="36"/>
      <c r="BX50" s="36"/>
      <c r="BZ50" s="35" t="s">
        <v>76</v>
      </c>
      <c r="CA50" s="28"/>
      <c r="CB50" s="50">
        <f t="shared" si="9"/>
        <v>0</v>
      </c>
      <c r="CD50" s="35" t="s">
        <v>34</v>
      </c>
      <c r="CE50" s="28">
        <v>21</v>
      </c>
      <c r="CF50" s="50">
        <f t="shared" si="23"/>
        <v>6.5994797724373671E-6</v>
      </c>
    </row>
    <row r="51" spans="2:84" x14ac:dyDescent="0.2">
      <c r="B51" s="35" t="s">
        <v>152</v>
      </c>
      <c r="C51" s="28">
        <v>-3798</v>
      </c>
      <c r="D51" s="50">
        <f t="shared" si="11"/>
        <v>-8.73314097458263E-7</v>
      </c>
      <c r="F51" s="35" t="s">
        <v>266</v>
      </c>
      <c r="G51" s="28">
        <v>-96407</v>
      </c>
      <c r="H51" s="50">
        <f>G51/$G$53</f>
        <v>-2.2549280353834342E-5</v>
      </c>
      <c r="J51" s="13" t="s">
        <v>19</v>
      </c>
      <c r="K51" s="21">
        <f>SUM(K6:K50)</f>
        <v>4149938027</v>
      </c>
      <c r="L51" s="14"/>
      <c r="N51" s="35" t="s">
        <v>261</v>
      </c>
      <c r="O51" s="28">
        <v>14869</v>
      </c>
      <c r="P51" s="50">
        <f t="shared" si="13"/>
        <v>3.6624294503313413E-6</v>
      </c>
      <c r="R51" s="35" t="s">
        <v>124</v>
      </c>
      <c r="S51" s="28">
        <v>1156</v>
      </c>
      <c r="T51" s="50">
        <f t="shared" si="14"/>
        <v>2.8990352041435966E-7</v>
      </c>
      <c r="V51" s="35" t="s">
        <v>124</v>
      </c>
      <c r="W51" s="28">
        <v>1152</v>
      </c>
      <c r="X51" s="50">
        <f t="shared" si="15"/>
        <v>2.8608198798611855E-7</v>
      </c>
      <c r="Z51" s="35" t="s">
        <v>220</v>
      </c>
      <c r="AA51" s="28">
        <v>-451962</v>
      </c>
      <c r="AB51" s="50">
        <f t="shared" si="16"/>
        <v>-1.1248620421148935E-4</v>
      </c>
      <c r="AD51" s="35" t="s">
        <v>152</v>
      </c>
      <c r="AE51" s="28">
        <v>-6040775</v>
      </c>
      <c r="AF51" s="50">
        <f t="shared" si="17"/>
        <v>-1.4994886501122442E-3</v>
      </c>
      <c r="AH51" s="35" t="s">
        <v>124</v>
      </c>
      <c r="AI51" s="28">
        <v>1423</v>
      </c>
      <c r="AJ51" s="50">
        <f t="shared" si="18"/>
        <v>3.4612601941996635E-7</v>
      </c>
      <c r="AL51" s="35" t="s">
        <v>202</v>
      </c>
      <c r="AM51" s="28">
        <v>2339</v>
      </c>
      <c r="AN51" s="50">
        <f t="shared" si="19"/>
        <v>5.6552274442560203E-7</v>
      </c>
      <c r="AP51" s="35" t="s">
        <v>97</v>
      </c>
      <c r="AQ51" s="28">
        <v>-17141</v>
      </c>
      <c r="AR51" s="50">
        <f t="shared" si="1"/>
        <v>-4.2959418248585593E-6</v>
      </c>
      <c r="AT51" s="35" t="s">
        <v>124</v>
      </c>
      <c r="AU51" s="28">
        <v>15916</v>
      </c>
      <c r="AV51" s="50">
        <f t="shared" si="20"/>
        <v>3.9317387544791536E-6</v>
      </c>
      <c r="AX51" s="36"/>
      <c r="AY51" s="36"/>
      <c r="AZ51" s="36"/>
      <c r="BF51" s="1"/>
      <c r="BG51" s="2"/>
      <c r="BJ51" s="3"/>
      <c r="BK51" s="2"/>
      <c r="BN51" s="1"/>
      <c r="BO51" s="2"/>
      <c r="BV51" s="36"/>
      <c r="BW51" s="36"/>
      <c r="BX51" s="36"/>
      <c r="BZ51" s="13" t="s">
        <v>19</v>
      </c>
      <c r="CA51" s="21">
        <f>SUM(CA6:CA50)</f>
        <v>3283132</v>
      </c>
      <c r="CB51" s="16"/>
      <c r="CD51" s="35" t="s">
        <v>81</v>
      </c>
      <c r="CE51" s="28">
        <v>10</v>
      </c>
      <c r="CF51" s="50">
        <f t="shared" si="23"/>
        <v>3.1426094154463653E-6</v>
      </c>
    </row>
    <row r="52" spans="2:84" x14ac:dyDescent="0.2">
      <c r="B52" s="35" t="s">
        <v>209</v>
      </c>
      <c r="C52" s="28">
        <v>-4300</v>
      </c>
      <c r="D52" s="50">
        <f t="shared" si="11"/>
        <v>-9.8874423882847056E-7</v>
      </c>
      <c r="F52" s="35" t="s">
        <v>152</v>
      </c>
      <c r="G52" s="28">
        <v>-115136</v>
      </c>
      <c r="H52" s="50">
        <f>G52/$G$53</f>
        <v>-2.6929931880662929E-5</v>
      </c>
      <c r="J52" s="1"/>
      <c r="K52" s="2"/>
      <c r="N52" s="12" t="s">
        <v>124</v>
      </c>
      <c r="O52" s="28">
        <v>1118</v>
      </c>
      <c r="P52" s="50">
        <f t="shared" si="13"/>
        <v>2.7537804327597283E-7</v>
      </c>
      <c r="R52" s="39" t="s">
        <v>210</v>
      </c>
      <c r="S52" s="28">
        <v>-69712</v>
      </c>
      <c r="T52" s="50">
        <f t="shared" si="14"/>
        <v>-1.7482486345264567E-5</v>
      </c>
      <c r="V52" s="35" t="s">
        <v>152</v>
      </c>
      <c r="W52" s="28">
        <v>-409475</v>
      </c>
      <c r="X52" s="50">
        <f t="shared" si="15"/>
        <v>-1.0168699829046517E-4</v>
      </c>
      <c r="Z52" s="35" t="s">
        <v>152</v>
      </c>
      <c r="AA52" s="28">
        <v>-994160</v>
      </c>
      <c r="AB52" s="50">
        <f t="shared" si="16"/>
        <v>-2.4743072377521617E-4</v>
      </c>
      <c r="AD52" s="13" t="s">
        <v>19</v>
      </c>
      <c r="AE52" s="21">
        <f>SUM(AE6:AE51)</f>
        <v>4028556668</v>
      </c>
      <c r="AF52" s="16"/>
      <c r="AH52" s="13" t="s">
        <v>19</v>
      </c>
      <c r="AI52" s="21">
        <f>SUM(AI6:AI51)</f>
        <v>4111219383</v>
      </c>
      <c r="AJ52" s="16"/>
      <c r="AL52" s="35" t="s">
        <v>97</v>
      </c>
      <c r="AM52" s="28">
        <v>-996</v>
      </c>
      <c r="AN52" s="50">
        <f t="shared" si="19"/>
        <v>-2.4081259232488227E-7</v>
      </c>
      <c r="AP52" s="39" t="s">
        <v>174</v>
      </c>
      <c r="AQ52" s="28">
        <v>-84237</v>
      </c>
      <c r="AR52" s="50">
        <f t="shared" si="1"/>
        <v>-2.1111793448492528E-5</v>
      </c>
      <c r="AT52" s="39" t="s">
        <v>97</v>
      </c>
      <c r="AU52" s="28">
        <v>4619</v>
      </c>
      <c r="AV52" s="50">
        <f t="shared" si="20"/>
        <v>1.1410342615568742E-6</v>
      </c>
      <c r="AX52" s="36"/>
      <c r="AY52" s="36"/>
      <c r="AZ52" s="36"/>
      <c r="BF52" s="1"/>
      <c r="BG52" s="2"/>
      <c r="BJ52" s="1"/>
      <c r="BK52" s="2"/>
      <c r="BN52" s="1"/>
      <c r="BO52" s="2"/>
      <c r="BV52" s="36"/>
      <c r="BW52" s="36"/>
      <c r="BX52" s="36"/>
      <c r="BZ52" s="36"/>
      <c r="CA52" s="36"/>
      <c r="CB52" s="36"/>
      <c r="CD52" s="35" t="s">
        <v>26</v>
      </c>
      <c r="CE52" s="28">
        <v>9</v>
      </c>
      <c r="CF52" s="50">
        <f t="shared" si="23"/>
        <v>2.8283484739017289E-6</v>
      </c>
    </row>
    <row r="53" spans="2:84" x14ac:dyDescent="0.2">
      <c r="B53" s="13" t="s">
        <v>19</v>
      </c>
      <c r="C53" s="21">
        <f>SUM(C6:C52)</f>
        <v>4348950751</v>
      </c>
      <c r="D53" s="14"/>
      <c r="F53" s="13" t="s">
        <v>19</v>
      </c>
      <c r="G53" s="21">
        <f>SUM(G6:G52)</f>
        <v>4275391431</v>
      </c>
      <c r="H53" s="14"/>
      <c r="J53" s="3"/>
      <c r="N53" s="12" t="s">
        <v>152</v>
      </c>
      <c r="O53" s="28">
        <v>-59740</v>
      </c>
      <c r="P53" s="50">
        <f t="shared" si="13"/>
        <v>-1.4714744459129352E-5</v>
      </c>
      <c r="R53" s="13" t="s">
        <v>19</v>
      </c>
      <c r="S53" s="21">
        <f>SUM(S6:S52)</f>
        <v>3987533502</v>
      </c>
      <c r="T53" s="14"/>
      <c r="V53" s="13" t="s">
        <v>19</v>
      </c>
      <c r="W53" s="21">
        <f>SUM(W6:W52)</f>
        <v>4026817655</v>
      </c>
      <c r="X53" s="14"/>
      <c r="Z53" s="13" t="s">
        <v>19</v>
      </c>
      <c r="AA53" s="21">
        <f>SUM(AA6:AA52)</f>
        <v>4017932716</v>
      </c>
      <c r="AB53" s="14"/>
      <c r="AE53" s="2"/>
      <c r="AI53" s="2"/>
      <c r="AL53" s="13" t="s">
        <v>19</v>
      </c>
      <c r="AM53" s="21">
        <f>SUM(AM6:AM52)</f>
        <v>4135996338</v>
      </c>
      <c r="AN53" s="16"/>
      <c r="AO53" s="36"/>
      <c r="AP53" s="13" t="s">
        <v>19</v>
      </c>
      <c r="AQ53" s="21">
        <f>SUM(AQ6:AQ52)</f>
        <v>3990044721</v>
      </c>
      <c r="AR53" s="16"/>
      <c r="AS53" s="36"/>
      <c r="AT53" s="13" t="s">
        <v>19</v>
      </c>
      <c r="AU53" s="21">
        <f>SUM(AU6:AU52)</f>
        <v>4048081776</v>
      </c>
      <c r="AV53" s="16"/>
      <c r="AW53" s="36"/>
      <c r="AX53" s="36"/>
      <c r="AY53" s="36"/>
      <c r="AZ53" s="36"/>
      <c r="BA53" s="36"/>
      <c r="BE53" s="36"/>
      <c r="BF53" s="1"/>
      <c r="BG53" s="2"/>
      <c r="BI53" s="36"/>
      <c r="BJ53" s="3"/>
      <c r="BK53" s="2"/>
      <c r="BM53" s="36"/>
      <c r="BN53" s="1"/>
      <c r="BO53" s="2"/>
      <c r="BQ53" s="36"/>
      <c r="BU53" s="36"/>
      <c r="BV53" s="36"/>
      <c r="BW53" s="36"/>
      <c r="BX53" s="36"/>
      <c r="BY53" s="36"/>
      <c r="BZ53" s="36"/>
      <c r="CA53" s="36"/>
      <c r="CB53" s="36"/>
      <c r="CC53" s="36"/>
      <c r="CD53" s="35" t="s">
        <v>75</v>
      </c>
      <c r="CE53" s="28">
        <v>8</v>
      </c>
      <c r="CF53" s="50">
        <f t="shared" si="23"/>
        <v>2.514087532357092E-6</v>
      </c>
    </row>
    <row r="54" spans="2:84" x14ac:dyDescent="0.2">
      <c r="B54" s="1"/>
      <c r="C54" s="2"/>
      <c r="F54" s="1"/>
      <c r="G54" s="2"/>
      <c r="J54" s="1"/>
      <c r="N54" s="35" t="s">
        <v>156</v>
      </c>
      <c r="O54" s="28">
        <v>-271338</v>
      </c>
      <c r="P54" s="50">
        <f t="shared" si="13"/>
        <v>-6.6834103315219949E-5</v>
      </c>
      <c r="R54" s="1"/>
      <c r="S54" s="2"/>
      <c r="W54" s="2"/>
      <c r="AA54" s="2"/>
      <c r="AE54" s="2"/>
      <c r="AI54" s="2"/>
      <c r="AL54" s="36"/>
      <c r="AO54" s="36"/>
      <c r="AP54" s="36"/>
      <c r="AS54" s="36"/>
      <c r="AT54" s="36"/>
      <c r="AU54" s="36"/>
      <c r="AV54" s="36"/>
      <c r="AW54" s="36"/>
      <c r="AX54" s="36"/>
      <c r="AY54" s="36"/>
      <c r="AZ54" s="36"/>
      <c r="BA54" s="36"/>
      <c r="BE54" s="36"/>
      <c r="BF54" s="3"/>
      <c r="BG54" s="2"/>
      <c r="BI54" s="36"/>
      <c r="BJ54" s="1"/>
      <c r="BK54" s="2"/>
      <c r="BM54" s="36"/>
      <c r="BN54" s="1"/>
      <c r="BO54" s="2"/>
      <c r="BQ54" s="36"/>
      <c r="BU54" s="36"/>
      <c r="BV54" s="36"/>
      <c r="BW54" s="36"/>
      <c r="BX54" s="36"/>
      <c r="BY54" s="36"/>
      <c r="BZ54" s="36"/>
      <c r="CA54" s="36"/>
      <c r="CB54" s="36"/>
      <c r="CC54" s="36"/>
      <c r="CD54" s="35" t="s">
        <v>83</v>
      </c>
      <c r="CE54" s="28">
        <v>3</v>
      </c>
      <c r="CF54" s="50">
        <f t="shared" si="23"/>
        <v>9.4278282463390956E-7</v>
      </c>
    </row>
    <row r="55" spans="2:84" x14ac:dyDescent="0.2">
      <c r="B55" s="3"/>
      <c r="C55" s="55"/>
      <c r="F55" s="3"/>
      <c r="G55" s="55"/>
      <c r="J55" s="3"/>
      <c r="K55" s="55">
        <f>SUM(K12:K50)</f>
        <v>1011260455</v>
      </c>
      <c r="N55" s="39" t="s">
        <v>170</v>
      </c>
      <c r="O55" s="28">
        <v>-398415</v>
      </c>
      <c r="P55" s="50">
        <f t="shared" si="13"/>
        <v>-9.8134832837027471E-5</v>
      </c>
      <c r="R55" s="3"/>
      <c r="W55" s="2"/>
      <c r="AA55" s="2"/>
      <c r="AE55" s="2"/>
      <c r="AI55" s="2"/>
      <c r="AL55" s="36"/>
      <c r="AO55" s="36"/>
      <c r="AP55" s="36"/>
      <c r="AS55" s="36"/>
      <c r="AT55" s="36"/>
      <c r="AU55" s="36"/>
      <c r="AV55" s="36"/>
      <c r="AW55" s="36"/>
      <c r="AX55" s="36"/>
      <c r="AY55" s="36"/>
      <c r="AZ55" s="36"/>
      <c r="BA55" s="36"/>
      <c r="BE55" s="36"/>
      <c r="BF55" s="1"/>
      <c r="BG55" s="2"/>
      <c r="BI55" s="36"/>
      <c r="BJ55" s="3"/>
      <c r="BK55" s="2"/>
      <c r="BM55" s="36"/>
      <c r="BN55" s="1"/>
      <c r="BO55" s="2"/>
      <c r="BQ55" s="36"/>
      <c r="BR55" s="1"/>
      <c r="BS55" s="2"/>
      <c r="BU55" s="36"/>
      <c r="BV55" s="36"/>
      <c r="BW55" s="36"/>
      <c r="BX55" s="36"/>
      <c r="BY55" s="36"/>
      <c r="BZ55" s="36"/>
      <c r="CA55" s="36"/>
      <c r="CB55" s="36"/>
      <c r="CC55" s="36"/>
      <c r="CD55" s="13" t="s">
        <v>19</v>
      </c>
      <c r="CE55" s="21">
        <f>SUM(CE6:CE54)</f>
        <v>3182069</v>
      </c>
      <c r="CF55" s="16"/>
    </row>
    <row r="56" spans="2:84" x14ac:dyDescent="0.2">
      <c r="B56" s="1"/>
      <c r="F56" s="1"/>
      <c r="J56" s="1"/>
      <c r="N56" s="13" t="s">
        <v>19</v>
      </c>
      <c r="O56" s="21">
        <f>SUM(O6:O55)</f>
        <v>4059873426</v>
      </c>
      <c r="P56" s="14"/>
      <c r="R56" s="1"/>
      <c r="W56" s="2"/>
      <c r="AA56" s="2"/>
      <c r="AE56" s="2"/>
      <c r="AI56" s="2"/>
      <c r="AL56" s="36"/>
      <c r="AP56" s="36"/>
      <c r="BF56" s="3"/>
      <c r="BG56" s="2"/>
      <c r="BJ56" s="1"/>
      <c r="BK56" s="2"/>
      <c r="BN56" s="1"/>
      <c r="BO56" s="2"/>
      <c r="BR56" s="1"/>
      <c r="BS56" s="2"/>
      <c r="BT56" s="38"/>
      <c r="BU56" s="38"/>
      <c r="BV56" s="38"/>
      <c r="BW56" s="38"/>
    </row>
    <row r="57" spans="2:84" x14ac:dyDescent="0.2">
      <c r="B57" s="3"/>
      <c r="C57" s="55">
        <f>SUM(C11:C52)</f>
        <v>1333213225</v>
      </c>
      <c r="F57" s="3"/>
      <c r="G57" s="55">
        <f>SUM(G11:G52)</f>
        <v>1346637946</v>
      </c>
      <c r="J57" s="3"/>
      <c r="N57" s="1"/>
      <c r="O57" s="2"/>
      <c r="R57" s="3"/>
      <c r="V57" s="1"/>
      <c r="W57" s="2"/>
      <c r="Z57" s="1"/>
      <c r="AA57" s="2"/>
      <c r="AD57" s="1"/>
      <c r="AE57" s="2"/>
      <c r="AH57" s="1"/>
      <c r="AI57" s="2"/>
      <c r="AL57" s="36"/>
      <c r="AP57" s="36"/>
      <c r="BF57" s="1"/>
      <c r="BG57" s="2"/>
      <c r="BJ57" s="3"/>
      <c r="BK57" s="2"/>
      <c r="BN57" s="1"/>
      <c r="BO57" s="2"/>
      <c r="BR57" s="1"/>
      <c r="BS57" s="2"/>
      <c r="BT57" s="43"/>
      <c r="BU57" s="22"/>
      <c r="BV57" s="44"/>
      <c r="BW57" s="38"/>
    </row>
    <row r="58" spans="2:84" x14ac:dyDescent="0.2">
      <c r="B58" s="1"/>
      <c r="F58" s="1"/>
      <c r="J58" s="1"/>
      <c r="N58" s="3"/>
      <c r="R58" s="1"/>
      <c r="V58" s="1"/>
      <c r="W58" s="2"/>
      <c r="Z58" s="1"/>
      <c r="AA58" s="2"/>
      <c r="AD58" s="1"/>
      <c r="AE58" s="2"/>
      <c r="AH58" s="1"/>
      <c r="AI58" s="2"/>
      <c r="AL58" s="36"/>
      <c r="AM58" s="2"/>
      <c r="AP58" s="36"/>
      <c r="AQ58" s="2"/>
      <c r="BF58" s="3"/>
      <c r="BG58" s="2"/>
      <c r="BJ58" s="1"/>
      <c r="BK58" s="2"/>
      <c r="BN58" s="1"/>
      <c r="BO58" s="2"/>
      <c r="BR58" s="1"/>
      <c r="BS58" s="2"/>
      <c r="BT58" s="38"/>
      <c r="BU58" s="38"/>
      <c r="BV58" s="38"/>
      <c r="BW58" s="38"/>
    </row>
    <row r="59" spans="2:84" x14ac:dyDescent="0.2">
      <c r="B59" s="3"/>
      <c r="F59" s="3"/>
      <c r="J59" s="3"/>
      <c r="N59" s="1"/>
      <c r="R59" s="3"/>
      <c r="V59" s="1"/>
      <c r="W59" s="2"/>
      <c r="Z59" s="1"/>
      <c r="AA59" s="2"/>
      <c r="AD59" s="1"/>
      <c r="AE59" s="2"/>
      <c r="AH59" s="1"/>
      <c r="AI59" s="2"/>
      <c r="AL59" s="36"/>
      <c r="AM59" s="2"/>
      <c r="AP59" s="36"/>
      <c r="AQ59" s="2"/>
      <c r="BB59" s="1"/>
      <c r="BC59" s="2"/>
      <c r="BF59" s="1"/>
      <c r="BG59" s="2"/>
      <c r="BJ59" s="3"/>
      <c r="BK59" s="2"/>
      <c r="BN59" s="1"/>
      <c r="BO59" s="2"/>
      <c r="BR59" s="1"/>
      <c r="BS59" s="2"/>
      <c r="BT59" s="38"/>
      <c r="BU59" s="38"/>
      <c r="BV59" s="38"/>
      <c r="BW59" s="38"/>
    </row>
    <row r="60" spans="2:84" x14ac:dyDescent="0.2">
      <c r="B60" s="1"/>
      <c r="F60" s="1"/>
      <c r="J60" s="1"/>
      <c r="N60" s="3"/>
      <c r="R60" s="1"/>
      <c r="V60" s="1"/>
      <c r="W60" s="2"/>
      <c r="Z60" s="1"/>
      <c r="AA60" s="2"/>
      <c r="AD60" s="1"/>
      <c r="AE60" s="2"/>
      <c r="AH60" s="1"/>
      <c r="AI60" s="2"/>
      <c r="AM60" s="2"/>
      <c r="AQ60" s="2"/>
      <c r="BB60" s="1"/>
      <c r="BC60" s="2"/>
      <c r="BF60" s="3"/>
      <c r="BG60" s="2"/>
      <c r="BJ60" s="1"/>
      <c r="BK60" s="2"/>
      <c r="BN60" s="3"/>
      <c r="BO60" s="2"/>
      <c r="BR60" s="1"/>
      <c r="BS60" s="2"/>
      <c r="BT60" s="38"/>
      <c r="BU60" s="38"/>
      <c r="BV60" s="38"/>
      <c r="BW60" s="38"/>
    </row>
    <row r="61" spans="2:84" x14ac:dyDescent="0.2">
      <c r="B61" s="3"/>
      <c r="C61" s="28"/>
      <c r="F61" s="3"/>
      <c r="G61" s="28"/>
      <c r="J61" s="3"/>
      <c r="N61" s="1"/>
      <c r="R61" s="3"/>
      <c r="V61" s="1"/>
      <c r="W61" s="2"/>
      <c r="Z61" s="1"/>
      <c r="AA61" s="2"/>
      <c r="AD61" s="1"/>
      <c r="AE61" s="2"/>
      <c r="AH61" s="1"/>
      <c r="AI61" s="2"/>
      <c r="AM61" s="2"/>
      <c r="AQ61" s="2"/>
      <c r="BB61" s="1"/>
      <c r="BC61" s="2"/>
      <c r="BF61" s="1"/>
      <c r="BG61" s="2"/>
      <c r="BJ61" s="3"/>
      <c r="BK61" s="2"/>
      <c r="BN61" s="1"/>
      <c r="BO61" s="2"/>
      <c r="BR61" s="1"/>
      <c r="BS61" s="2"/>
      <c r="BT61" s="38"/>
      <c r="BU61" s="38"/>
      <c r="BV61" s="38"/>
      <c r="BW61" s="38"/>
    </row>
    <row r="62" spans="2:84" x14ac:dyDescent="0.2">
      <c r="B62" s="1"/>
      <c r="C62" s="28"/>
      <c r="F62" s="1"/>
      <c r="G62" s="28"/>
      <c r="J62" s="1"/>
      <c r="N62" s="3"/>
      <c r="R62" s="1"/>
      <c r="V62" s="1"/>
      <c r="W62" s="2"/>
      <c r="Z62" s="1"/>
      <c r="AA62" s="2"/>
      <c r="AD62" s="1"/>
      <c r="AE62" s="2"/>
      <c r="AH62" s="1"/>
      <c r="AI62" s="2"/>
      <c r="AM62" s="2"/>
      <c r="AQ62" s="2"/>
      <c r="BB62" s="1"/>
      <c r="BC62" s="2"/>
      <c r="BF62" s="3"/>
      <c r="BG62" s="2"/>
      <c r="BN62" s="3"/>
      <c r="BO62" s="2"/>
      <c r="BR62" s="1"/>
      <c r="BS62" s="2"/>
    </row>
    <row r="63" spans="2:84" x14ac:dyDescent="0.2">
      <c r="B63" s="3"/>
      <c r="C63" s="28"/>
      <c r="F63" s="3"/>
      <c r="G63" s="28"/>
      <c r="J63" s="3"/>
      <c r="N63" s="1"/>
      <c r="R63" s="3"/>
      <c r="V63" s="1"/>
      <c r="W63" s="2"/>
      <c r="Z63" s="1"/>
      <c r="AA63" s="2"/>
      <c r="AD63" s="1"/>
      <c r="AE63" s="2"/>
      <c r="AH63" s="1"/>
      <c r="AI63" s="2"/>
      <c r="AM63" s="2"/>
      <c r="AQ63" s="2"/>
      <c r="BB63" s="1"/>
      <c r="BC63" s="2"/>
      <c r="BF63" s="1"/>
      <c r="BG63" s="2"/>
      <c r="BN63" s="1"/>
      <c r="BO63" s="2"/>
      <c r="BR63" s="1"/>
      <c r="BS63" s="2"/>
    </row>
    <row r="64" spans="2:84" x14ac:dyDescent="0.2">
      <c r="B64" s="1"/>
      <c r="C64" s="28"/>
      <c r="F64" s="1"/>
      <c r="G64" s="28"/>
      <c r="N64" s="3"/>
      <c r="R64" s="1"/>
      <c r="V64" s="1"/>
      <c r="W64" s="2"/>
      <c r="Z64" s="1"/>
      <c r="AA64" s="2"/>
      <c r="AD64" s="1"/>
      <c r="AE64" s="2"/>
      <c r="AH64" s="1"/>
      <c r="AI64" s="2"/>
      <c r="AM64" s="2"/>
      <c r="AQ64" s="2"/>
      <c r="BB64" s="1"/>
      <c r="BC64" s="2"/>
      <c r="BF64" s="3"/>
      <c r="BG64" s="2"/>
      <c r="BN64" s="3"/>
      <c r="BO64" s="2"/>
      <c r="BR64" s="3"/>
      <c r="BS64" s="2"/>
    </row>
    <row r="65" spans="2:83" x14ac:dyDescent="0.2">
      <c r="B65" s="3"/>
      <c r="C65" s="28"/>
      <c r="F65" s="3"/>
      <c r="G65" s="28"/>
      <c r="N65" s="1"/>
      <c r="R65" s="3"/>
      <c r="V65" s="1"/>
      <c r="W65" s="2"/>
      <c r="Z65" s="1"/>
      <c r="AA65" s="2"/>
      <c r="AD65" s="1"/>
      <c r="AE65" s="2"/>
      <c r="AH65" s="1"/>
      <c r="AI65" s="2"/>
      <c r="AM65" s="2"/>
      <c r="AQ65" s="2"/>
      <c r="AT65" s="1"/>
      <c r="AU65" s="2"/>
      <c r="AX65" s="1"/>
      <c r="AY65" s="2"/>
      <c r="BB65" s="1"/>
      <c r="BC65" s="2"/>
      <c r="BN65" s="1"/>
      <c r="BO65" s="2"/>
      <c r="BR65" s="1"/>
      <c r="BS65" s="2"/>
      <c r="BV65" s="1"/>
      <c r="BW65" s="2"/>
      <c r="BZ65" s="1"/>
      <c r="CA65" s="2"/>
      <c r="CD65" s="1"/>
      <c r="CE65" s="2"/>
    </row>
    <row r="66" spans="2:83" x14ac:dyDescent="0.2">
      <c r="C66" s="28"/>
      <c r="G66" s="28"/>
      <c r="N66" s="3"/>
      <c r="V66" s="3"/>
      <c r="Z66" s="3"/>
      <c r="AD66" s="3"/>
      <c r="AH66" s="3"/>
      <c r="AM66" s="2"/>
      <c r="AQ66" s="2"/>
      <c r="AT66" s="1"/>
      <c r="AU66" s="2"/>
      <c r="AX66" s="1"/>
      <c r="AY66" s="2"/>
      <c r="BB66" s="1"/>
      <c r="BC66" s="2"/>
      <c r="BN66" s="3"/>
      <c r="BO66" s="2"/>
      <c r="BR66" s="3"/>
      <c r="BS66" s="2"/>
      <c r="BV66" s="1"/>
      <c r="BW66" s="2"/>
      <c r="BZ66" s="1"/>
      <c r="CA66" s="2"/>
      <c r="CD66" s="1"/>
      <c r="CE66" s="2"/>
    </row>
    <row r="67" spans="2:83" x14ac:dyDescent="0.2">
      <c r="C67" s="28"/>
      <c r="G67" s="28"/>
      <c r="N67" s="1"/>
      <c r="V67" s="1"/>
      <c r="Z67" s="1"/>
      <c r="AD67" s="1"/>
      <c r="AH67" s="1"/>
      <c r="AM67" s="2"/>
      <c r="AQ67" s="2"/>
      <c r="AT67" s="1"/>
      <c r="AU67" s="2"/>
      <c r="AX67" s="1"/>
      <c r="AY67" s="2"/>
      <c r="BB67" s="1"/>
      <c r="BC67" s="2"/>
      <c r="BN67" s="1"/>
      <c r="BO67" s="2"/>
      <c r="BR67" s="1"/>
      <c r="BS67" s="2"/>
      <c r="BV67" s="1"/>
      <c r="BW67" s="2"/>
      <c r="BZ67" s="1"/>
      <c r="CA67" s="2"/>
      <c r="CD67" s="1"/>
      <c r="CE67" s="2"/>
    </row>
    <row r="68" spans="2:83" x14ac:dyDescent="0.2">
      <c r="C68" s="28"/>
      <c r="G68" s="28"/>
      <c r="N68" s="3"/>
      <c r="V68" s="3"/>
      <c r="Z68" s="3"/>
      <c r="AD68" s="3"/>
      <c r="AH68" s="3"/>
      <c r="AM68" s="2"/>
      <c r="AQ68" s="2"/>
      <c r="AT68" s="1"/>
      <c r="AU68" s="2"/>
      <c r="AX68" s="1"/>
      <c r="AY68" s="2"/>
      <c r="BB68" s="3"/>
      <c r="BC68" s="2"/>
      <c r="BN68" s="3"/>
      <c r="BO68" s="2"/>
      <c r="BR68" s="3"/>
      <c r="BS68" s="2"/>
      <c r="BV68" s="1"/>
      <c r="BW68" s="2"/>
      <c r="BZ68" s="1"/>
      <c r="CA68" s="2"/>
      <c r="CD68" s="1"/>
      <c r="CE68" s="2"/>
    </row>
    <row r="69" spans="2:83" x14ac:dyDescent="0.2">
      <c r="C69" s="28"/>
      <c r="G69" s="28"/>
      <c r="V69" s="1"/>
      <c r="Z69" s="1"/>
      <c r="AD69" s="1"/>
      <c r="AH69" s="1"/>
      <c r="AL69" s="1"/>
      <c r="AM69" s="2"/>
      <c r="AP69" s="1"/>
      <c r="AQ69" s="2"/>
      <c r="AT69" s="1"/>
      <c r="AU69" s="2"/>
      <c r="AX69" s="1"/>
      <c r="AY69" s="2"/>
      <c r="BB69" s="1"/>
      <c r="BC69" s="2"/>
      <c r="BN69" s="1"/>
      <c r="BO69" s="2"/>
      <c r="BR69" s="1"/>
      <c r="BS69" s="2"/>
      <c r="BV69" s="1"/>
      <c r="BW69" s="2"/>
      <c r="BZ69" s="1"/>
      <c r="CA69" s="2"/>
      <c r="CD69" s="1"/>
      <c r="CE69" s="2"/>
    </row>
    <row r="70" spans="2:83" x14ac:dyDescent="0.2">
      <c r="C70" s="28"/>
      <c r="G70" s="28"/>
      <c r="V70" s="3"/>
      <c r="Z70" s="3"/>
      <c r="AD70" s="3"/>
      <c r="AH70" s="3"/>
      <c r="AL70" s="1"/>
      <c r="AM70" s="2"/>
      <c r="AP70" s="1"/>
      <c r="AQ70" s="2"/>
      <c r="AT70" s="1"/>
      <c r="AU70" s="2"/>
      <c r="AX70" s="1"/>
      <c r="AY70" s="2"/>
      <c r="BB70" s="3"/>
      <c r="BC70" s="2"/>
      <c r="BN70" s="3"/>
      <c r="BO70" s="2"/>
      <c r="BR70" s="3"/>
      <c r="BS70" s="2"/>
      <c r="BV70" s="1"/>
      <c r="BW70" s="2"/>
      <c r="BZ70" s="1"/>
      <c r="CA70" s="2"/>
      <c r="CD70" s="1"/>
      <c r="CE70" s="2"/>
    </row>
    <row r="71" spans="2:83" x14ac:dyDescent="0.2">
      <c r="C71" s="28"/>
      <c r="G71" s="28"/>
      <c r="V71" s="1"/>
      <c r="Z71" s="1"/>
      <c r="AD71" s="1"/>
      <c r="AH71" s="1"/>
      <c r="AL71" s="1"/>
      <c r="AM71" s="2"/>
      <c r="AP71" s="1"/>
      <c r="AQ71" s="2"/>
      <c r="AT71" s="1"/>
      <c r="AU71" s="2"/>
      <c r="AX71" s="1"/>
      <c r="AY71" s="2"/>
      <c r="BB71" s="1"/>
      <c r="BC71" s="2"/>
      <c r="BR71" s="1"/>
      <c r="BS71" s="2"/>
      <c r="BV71" s="1"/>
      <c r="BW71" s="2"/>
      <c r="BZ71" s="1"/>
      <c r="CA71" s="2"/>
      <c r="CD71" s="1"/>
      <c r="CE71" s="2"/>
    </row>
    <row r="72" spans="2:83" x14ac:dyDescent="0.2">
      <c r="C72" s="28"/>
      <c r="G72" s="28"/>
      <c r="V72" s="3"/>
      <c r="Z72" s="3"/>
      <c r="AD72" s="3"/>
      <c r="AH72" s="3"/>
      <c r="AL72" s="1"/>
      <c r="AM72" s="2"/>
      <c r="AP72" s="1"/>
      <c r="AQ72" s="2"/>
      <c r="AT72" s="1"/>
      <c r="AU72" s="2"/>
      <c r="AX72" s="1"/>
      <c r="AY72" s="2"/>
      <c r="BB72" s="3"/>
      <c r="BC72" s="2"/>
      <c r="BR72" s="3"/>
      <c r="BS72" s="2"/>
      <c r="BV72" s="1"/>
      <c r="BW72" s="2"/>
      <c r="BZ72" s="1"/>
      <c r="CA72" s="2"/>
      <c r="CD72" s="1"/>
      <c r="CE72" s="2"/>
    </row>
    <row r="73" spans="2:83" x14ac:dyDescent="0.2">
      <c r="C73" s="28"/>
      <c r="G73" s="28"/>
      <c r="V73" s="1"/>
      <c r="Z73" s="1"/>
      <c r="AD73" s="1"/>
      <c r="AH73" s="1"/>
      <c r="AL73" s="1"/>
      <c r="AM73" s="2"/>
      <c r="AP73" s="1"/>
      <c r="AQ73" s="2"/>
      <c r="AT73" s="1"/>
      <c r="AU73" s="2"/>
      <c r="AX73" s="1"/>
      <c r="AY73" s="2"/>
      <c r="BB73" s="1"/>
      <c r="BC73" s="2"/>
      <c r="BR73" s="1"/>
      <c r="BS73" s="2"/>
      <c r="BV73" s="1"/>
      <c r="BW73" s="2"/>
      <c r="BZ73" s="1"/>
      <c r="CA73" s="2"/>
      <c r="CD73" s="1"/>
      <c r="CE73" s="2"/>
    </row>
    <row r="74" spans="2:83" x14ac:dyDescent="0.2">
      <c r="C74" s="28"/>
      <c r="G74" s="28"/>
      <c r="V74" s="3"/>
      <c r="Z74" s="3"/>
      <c r="AD74" s="3"/>
      <c r="AH74" s="3"/>
      <c r="AL74" s="1"/>
      <c r="AM74" s="2"/>
      <c r="AP74" s="1"/>
      <c r="AQ74" s="2"/>
      <c r="AT74" s="3"/>
      <c r="AU74" s="2"/>
      <c r="AX74" s="3"/>
      <c r="AY74" s="2"/>
      <c r="BB74" s="3"/>
      <c r="BC74" s="2"/>
      <c r="BR74" s="3"/>
      <c r="BS74" s="2"/>
      <c r="BV74" s="3"/>
      <c r="BW74" s="2"/>
      <c r="BZ74" s="3"/>
      <c r="CA74" s="2"/>
      <c r="CD74" s="3"/>
      <c r="CE74" s="2"/>
    </row>
    <row r="75" spans="2:83" x14ac:dyDescent="0.2">
      <c r="C75" s="28"/>
      <c r="G75" s="28"/>
      <c r="V75" s="1"/>
      <c r="Z75" s="1"/>
      <c r="AD75" s="1"/>
      <c r="AH75" s="1"/>
      <c r="AL75" s="1"/>
      <c r="AM75" s="2"/>
      <c r="AP75" s="1"/>
      <c r="AQ75" s="2"/>
      <c r="AT75" s="1"/>
      <c r="AU75" s="2"/>
      <c r="AX75" s="1"/>
      <c r="AY75" s="2"/>
      <c r="BB75" s="1"/>
      <c r="BC75" s="2"/>
      <c r="BV75" s="1"/>
      <c r="BW75" s="2"/>
      <c r="BZ75" s="1"/>
      <c r="CA75" s="2"/>
      <c r="CD75" s="1"/>
      <c r="CE75" s="2"/>
    </row>
    <row r="76" spans="2:83" x14ac:dyDescent="0.2">
      <c r="C76" s="28"/>
      <c r="G76" s="28"/>
      <c r="V76" s="3"/>
      <c r="Z76" s="3"/>
      <c r="AD76" s="3"/>
      <c r="AH76" s="3"/>
      <c r="AL76" s="1"/>
      <c r="AM76" s="2"/>
      <c r="AP76" s="1"/>
      <c r="AQ76" s="2"/>
      <c r="AT76" s="3"/>
      <c r="AU76" s="2"/>
      <c r="AX76" s="3"/>
      <c r="AY76" s="2"/>
      <c r="BB76" s="3"/>
      <c r="BC76" s="2"/>
      <c r="BV76" s="3"/>
      <c r="BW76" s="2"/>
      <c r="BZ76" s="3"/>
      <c r="CA76" s="2"/>
      <c r="CD76" s="3"/>
      <c r="CE76" s="2"/>
    </row>
    <row r="77" spans="2:83" x14ac:dyDescent="0.2">
      <c r="C77" s="28"/>
      <c r="G77" s="28"/>
      <c r="AL77" s="1"/>
      <c r="AM77" s="2"/>
      <c r="AP77" s="1"/>
      <c r="AQ77" s="2"/>
      <c r="AT77" s="1"/>
      <c r="AU77" s="2"/>
      <c r="AX77" s="1"/>
      <c r="AY77" s="2"/>
      <c r="BB77" s="1"/>
      <c r="BC77" s="2"/>
      <c r="BV77" s="1"/>
      <c r="BW77" s="2"/>
      <c r="BZ77" s="1"/>
      <c r="CA77" s="2"/>
      <c r="CD77" s="1"/>
      <c r="CE77" s="2"/>
    </row>
    <row r="78" spans="2:83" x14ac:dyDescent="0.2">
      <c r="C78" s="28"/>
      <c r="G78" s="28"/>
      <c r="AL78" s="3"/>
      <c r="AP78" s="3"/>
      <c r="AT78" s="3"/>
      <c r="AU78" s="2"/>
      <c r="AX78" s="3"/>
      <c r="AY78" s="2"/>
      <c r="BB78" s="3"/>
      <c r="BC78" s="2"/>
      <c r="BV78" s="3"/>
      <c r="BW78" s="2"/>
      <c r="BZ78" s="3"/>
      <c r="CA78" s="2"/>
      <c r="CD78" s="3"/>
      <c r="CE78" s="2"/>
    </row>
    <row r="79" spans="2:83" x14ac:dyDescent="0.2">
      <c r="C79" s="28"/>
      <c r="G79" s="28"/>
      <c r="AL79" s="1"/>
      <c r="AP79" s="1"/>
      <c r="AT79" s="1"/>
      <c r="AU79" s="2"/>
      <c r="AX79" s="1"/>
      <c r="AY79" s="2"/>
      <c r="BV79" s="1"/>
      <c r="BW79" s="2"/>
      <c r="BZ79" s="1"/>
      <c r="CA79" s="2"/>
      <c r="CD79" s="1"/>
      <c r="CE79" s="2"/>
    </row>
    <row r="80" spans="2:83" x14ac:dyDescent="0.2">
      <c r="C80" s="28"/>
      <c r="G80" s="28"/>
      <c r="AL80" s="3"/>
      <c r="AP80" s="3"/>
      <c r="AT80" s="3"/>
      <c r="AU80" s="2"/>
      <c r="AX80" s="3"/>
      <c r="AY80" s="2"/>
      <c r="BV80" s="3"/>
      <c r="BW80" s="2"/>
      <c r="BZ80" s="3"/>
      <c r="CA80" s="2"/>
      <c r="CD80" s="3"/>
      <c r="CE80" s="2"/>
    </row>
    <row r="81" spans="3:83" x14ac:dyDescent="0.2">
      <c r="C81" s="28"/>
      <c r="G81" s="28"/>
      <c r="AL81" s="1"/>
      <c r="AP81" s="1"/>
      <c r="AT81" s="1"/>
      <c r="AU81" s="2"/>
      <c r="AX81" s="1"/>
      <c r="AY81" s="2"/>
      <c r="BV81" s="1"/>
      <c r="BW81" s="2"/>
      <c r="BZ81" s="1"/>
      <c r="CA81" s="2"/>
      <c r="CD81" s="1"/>
      <c r="CE81" s="2"/>
    </row>
    <row r="82" spans="3:83" x14ac:dyDescent="0.2">
      <c r="C82" s="28"/>
      <c r="G82" s="28"/>
      <c r="AL82" s="3"/>
      <c r="AP82" s="3"/>
      <c r="AT82" s="3"/>
      <c r="AU82" s="2"/>
      <c r="AX82" s="3"/>
      <c r="AY82" s="2"/>
      <c r="BV82" s="3"/>
      <c r="BW82" s="2"/>
      <c r="BZ82" s="3"/>
      <c r="CA82" s="2"/>
      <c r="CD82" s="3"/>
      <c r="CE82" s="2"/>
    </row>
    <row r="83" spans="3:83" x14ac:dyDescent="0.2">
      <c r="C83" s="28"/>
      <c r="G83" s="28"/>
      <c r="AL83" s="1"/>
      <c r="AP83" s="1"/>
      <c r="AT83" s="1"/>
      <c r="AU83" s="2"/>
      <c r="AX83" s="1"/>
      <c r="AY83" s="2"/>
      <c r="BV83" s="1"/>
      <c r="BW83" s="2"/>
      <c r="BZ83" s="1"/>
      <c r="CA83" s="2"/>
      <c r="CD83" s="1"/>
      <c r="CE83" s="2"/>
    </row>
    <row r="84" spans="3:83" x14ac:dyDescent="0.2">
      <c r="C84" s="28"/>
      <c r="G84" s="28"/>
      <c r="AL84" s="3"/>
      <c r="AP84" s="3"/>
      <c r="AT84" s="3"/>
      <c r="AU84" s="2"/>
      <c r="AX84" s="3"/>
      <c r="AY84" s="2"/>
      <c r="BV84" s="3"/>
      <c r="BW84" s="2"/>
      <c r="BZ84" s="3"/>
      <c r="CA84" s="2"/>
      <c r="CD84" s="3"/>
      <c r="CE84" s="2"/>
    </row>
    <row r="85" spans="3:83" x14ac:dyDescent="0.2">
      <c r="C85" s="28"/>
      <c r="G85" s="28"/>
      <c r="AL85" s="1"/>
      <c r="AP85" s="1"/>
    </row>
    <row r="86" spans="3:83" x14ac:dyDescent="0.2">
      <c r="C86" s="28"/>
      <c r="G86" s="28"/>
      <c r="AL86" s="3"/>
      <c r="AP86" s="3"/>
    </row>
    <row r="87" spans="3:83" x14ac:dyDescent="0.2">
      <c r="C87" s="28"/>
      <c r="G87" s="28"/>
      <c r="AL87" s="1"/>
      <c r="AP87" s="1"/>
    </row>
    <row r="88" spans="3:83" x14ac:dyDescent="0.2">
      <c r="C88" s="28"/>
      <c r="G88" s="28"/>
      <c r="AL88" s="3"/>
      <c r="AP88" s="3"/>
    </row>
    <row r="89" spans="3:83" x14ac:dyDescent="0.2">
      <c r="C89" s="28"/>
      <c r="G89" s="28"/>
    </row>
    <row r="90" spans="3:83" x14ac:dyDescent="0.2">
      <c r="C90" s="28"/>
      <c r="G90" s="28"/>
    </row>
    <row r="91" spans="3:83" x14ac:dyDescent="0.2">
      <c r="C91" s="28"/>
      <c r="G91" s="28"/>
    </row>
    <row r="92" spans="3:83" x14ac:dyDescent="0.2">
      <c r="C92" s="28"/>
      <c r="G92" s="28"/>
    </row>
    <row r="93" spans="3:83" x14ac:dyDescent="0.2">
      <c r="C93" s="28"/>
      <c r="G93" s="28"/>
    </row>
    <row r="94" spans="3:83" x14ac:dyDescent="0.2">
      <c r="C94" s="28"/>
      <c r="G94" s="28"/>
    </row>
    <row r="95" spans="3:83" x14ac:dyDescent="0.2">
      <c r="C95" s="28"/>
      <c r="G95" s="28"/>
    </row>
    <row r="96" spans="3:83" x14ac:dyDescent="0.2">
      <c r="C96" s="28"/>
      <c r="G96" s="28"/>
    </row>
    <row r="97" spans="3:7" x14ac:dyDescent="0.2">
      <c r="C97" s="28"/>
      <c r="G97" s="28"/>
    </row>
    <row r="98" spans="3:7" x14ac:dyDescent="0.2">
      <c r="C98" s="28"/>
      <c r="G98" s="28"/>
    </row>
    <row r="99" spans="3:7" x14ac:dyDescent="0.2">
      <c r="C99" s="28"/>
      <c r="G99" s="28"/>
    </row>
    <row r="100" spans="3:7" x14ac:dyDescent="0.2">
      <c r="C100" s="28"/>
      <c r="G100" s="28"/>
    </row>
    <row r="101" spans="3:7" x14ac:dyDescent="0.2">
      <c r="C101" s="28"/>
      <c r="G101" s="28"/>
    </row>
    <row r="102" spans="3:7" x14ac:dyDescent="0.2">
      <c r="C102" s="55"/>
      <c r="G102" s="55"/>
    </row>
  </sheetData>
  <sortState xmlns:xlrd2="http://schemas.microsoft.com/office/spreadsheetml/2017/richdata2" ref="F6:H52">
    <sortCondition descending="1" ref="H6:H52"/>
  </sortState>
  <mergeCells count="42">
    <mergeCell ref="B2:D2"/>
    <mergeCell ref="B4:D4"/>
    <mergeCell ref="F2:H2"/>
    <mergeCell ref="F4:H4"/>
    <mergeCell ref="BB4:BD4"/>
    <mergeCell ref="AD2:AF2"/>
    <mergeCell ref="AH2:AJ2"/>
    <mergeCell ref="AH4:AJ4"/>
    <mergeCell ref="AL2:AN2"/>
    <mergeCell ref="AP2:AR2"/>
    <mergeCell ref="Z4:AB4"/>
    <mergeCell ref="Z2:AB2"/>
    <mergeCell ref="AT2:AV2"/>
    <mergeCell ref="AX4:AZ4"/>
    <mergeCell ref="J2:L2"/>
    <mergeCell ref="J4:L4"/>
    <mergeCell ref="N2:P2"/>
    <mergeCell ref="N4:P4"/>
    <mergeCell ref="BR2:BT2"/>
    <mergeCell ref="CD4:CF4"/>
    <mergeCell ref="BJ4:BL4"/>
    <mergeCell ref="BN4:BP4"/>
    <mergeCell ref="BR4:BT4"/>
    <mergeCell ref="BV4:BX4"/>
    <mergeCell ref="BZ4:CB4"/>
    <mergeCell ref="BZ2:CB2"/>
    <mergeCell ref="CD2:CF2"/>
    <mergeCell ref="BJ2:BL2"/>
    <mergeCell ref="BN2:BP2"/>
    <mergeCell ref="BV2:BX2"/>
    <mergeCell ref="BF4:BH4"/>
    <mergeCell ref="AL4:AN4"/>
    <mergeCell ref="AT4:AV4"/>
    <mergeCell ref="AP4:AR4"/>
    <mergeCell ref="AX2:AZ2"/>
    <mergeCell ref="BB2:BD2"/>
    <mergeCell ref="BF2:BH2"/>
    <mergeCell ref="R2:T2"/>
    <mergeCell ref="R4:T4"/>
    <mergeCell ref="V2:X2"/>
    <mergeCell ref="V4:X4"/>
    <mergeCell ref="AD4:AF4"/>
  </mergeCells>
  <phoneticPr fontId="1" type="noConversion"/>
  <printOptions horizontalCentered="1"/>
  <pageMargins left="0.70866141732283472" right="0.70866141732283472" top="0.74803149606299213" bottom="0.74803149606299213" header="0.31496062992125984" footer="0.31496062992125984"/>
  <pageSetup paperSize="9" scale="88" fitToWidth="0" orientation="portrait" r:id="rId1"/>
  <headerFooter alignWithMargins="0"/>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CF47"/>
  <sheetViews>
    <sheetView topLeftCell="A2" zoomScale="80" zoomScaleNormal="80" workbookViewId="0">
      <selection activeCell="D6" sqref="D6:D37"/>
    </sheetView>
  </sheetViews>
  <sheetFormatPr baseColWidth="10" defaultRowHeight="12.75" x14ac:dyDescent="0.2"/>
  <cols>
    <col min="1" max="1" width="1.7109375" customWidth="1"/>
    <col min="2" max="2" width="39.7109375" customWidth="1"/>
    <col min="3" max="3" width="22.7109375" customWidth="1"/>
    <col min="4" max="4" width="15.7109375" customWidth="1"/>
    <col min="5" max="5" width="1.7109375" customWidth="1"/>
    <col min="6" max="6" width="39.7109375"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 min="65" max="65" width="1.7109375" customWidth="1"/>
    <col min="66" max="66" width="39.7109375" customWidth="1"/>
    <col min="67" max="67" width="22.7109375" customWidth="1"/>
    <col min="68" max="68" width="15.7109375" customWidth="1"/>
    <col min="69" max="69" width="1.7109375" customWidth="1"/>
    <col min="70" max="70" width="39.7109375" customWidth="1"/>
    <col min="71" max="71" width="22.7109375" customWidth="1"/>
    <col min="72" max="72" width="15.7109375" customWidth="1"/>
    <col min="73" max="73" width="1.7109375" customWidth="1"/>
    <col min="74" max="74" width="39.7109375" customWidth="1"/>
    <col min="75" max="75" width="22.7109375" customWidth="1"/>
    <col min="76" max="76" width="15.7109375" customWidth="1"/>
    <col min="77" max="77" width="1.7109375" customWidth="1"/>
    <col min="78" max="78" width="39.7109375" customWidth="1"/>
    <col min="79" max="79" width="22.7109375" customWidth="1"/>
    <col min="80" max="80" width="15.7109375" customWidth="1"/>
    <col min="81" max="81" width="1.7109375" customWidth="1"/>
    <col min="82" max="82" width="39.7109375" customWidth="1"/>
    <col min="83" max="83" width="22.7109375" customWidth="1"/>
    <col min="84" max="84" width="15.7109375" customWidth="1"/>
  </cols>
  <sheetData>
    <row r="2" spans="2:84" ht="51" customHeight="1" x14ac:dyDescent="0.25">
      <c r="B2" s="62" t="s">
        <v>224</v>
      </c>
      <c r="C2" s="62"/>
      <c r="D2" s="62"/>
      <c r="F2" s="62" t="s">
        <v>224</v>
      </c>
      <c r="G2" s="62"/>
      <c r="H2" s="62"/>
      <c r="J2" s="62" t="s">
        <v>224</v>
      </c>
      <c r="K2" s="62"/>
      <c r="L2" s="62"/>
      <c r="N2" s="62" t="s">
        <v>224</v>
      </c>
      <c r="O2" s="62"/>
      <c r="P2" s="62"/>
      <c r="R2" s="62" t="s">
        <v>224</v>
      </c>
      <c r="S2" s="62"/>
      <c r="T2" s="62"/>
      <c r="V2" s="62" t="s">
        <v>224</v>
      </c>
      <c r="W2" s="62"/>
      <c r="X2" s="62"/>
      <c r="Z2" s="62" t="s">
        <v>224</v>
      </c>
      <c r="AA2" s="62"/>
      <c r="AB2" s="62"/>
      <c r="AC2" s="4"/>
      <c r="AD2" s="62" t="s">
        <v>224</v>
      </c>
      <c r="AE2" s="62"/>
      <c r="AF2" s="62"/>
      <c r="AG2" s="4"/>
      <c r="AH2" s="62" t="s">
        <v>224</v>
      </c>
      <c r="AI2" s="62"/>
      <c r="AJ2" s="62"/>
      <c r="AK2" s="4"/>
      <c r="AL2" s="62" t="s">
        <v>224</v>
      </c>
      <c r="AM2" s="62"/>
      <c r="AN2" s="62"/>
      <c r="AO2" s="4"/>
      <c r="AP2" s="62" t="s">
        <v>224</v>
      </c>
      <c r="AQ2" s="62"/>
      <c r="AR2" s="62"/>
      <c r="AT2" s="62" t="s">
        <v>224</v>
      </c>
      <c r="AU2" s="62"/>
      <c r="AV2" s="62"/>
      <c r="AX2" s="62" t="s">
        <v>224</v>
      </c>
      <c r="AY2" s="62"/>
      <c r="AZ2" s="62"/>
      <c r="BB2" s="62" t="s">
        <v>224</v>
      </c>
      <c r="BC2" s="62"/>
      <c r="BD2" s="62"/>
      <c r="BF2" s="62" t="s">
        <v>224</v>
      </c>
      <c r="BG2" s="62"/>
      <c r="BH2" s="62"/>
      <c r="BJ2" s="62" t="s">
        <v>224</v>
      </c>
      <c r="BK2" s="62"/>
      <c r="BL2" s="62"/>
      <c r="BN2" s="62" t="s">
        <v>224</v>
      </c>
      <c r="BO2" s="62"/>
      <c r="BP2" s="62"/>
      <c r="BR2" s="62" t="s">
        <v>224</v>
      </c>
      <c r="BS2" s="62"/>
      <c r="BT2" s="62"/>
      <c r="BV2" s="62" t="s">
        <v>224</v>
      </c>
      <c r="BW2" s="62"/>
      <c r="BX2" s="62"/>
      <c r="BZ2" s="62" t="s">
        <v>224</v>
      </c>
      <c r="CA2" s="62"/>
      <c r="CB2" s="62"/>
      <c r="CD2" s="62" t="s">
        <v>224</v>
      </c>
      <c r="CE2" s="62"/>
      <c r="CF2" s="62"/>
    </row>
    <row r="3" spans="2:84" ht="12.75" customHeight="1" x14ac:dyDescent="0.25">
      <c r="B3" s="4"/>
      <c r="C3" s="4"/>
      <c r="D3" s="4"/>
      <c r="F3" s="4"/>
      <c r="G3" s="4"/>
      <c r="H3" s="4"/>
      <c r="J3" s="4"/>
      <c r="K3" s="4"/>
      <c r="L3" s="4"/>
      <c r="N3" s="4"/>
      <c r="O3" s="4"/>
      <c r="P3" s="4"/>
      <c r="R3" s="4"/>
      <c r="S3" s="4"/>
      <c r="T3" s="4"/>
      <c r="V3" s="4"/>
      <c r="W3" s="4"/>
      <c r="X3" s="4"/>
      <c r="Z3" s="4"/>
      <c r="AA3" s="4"/>
      <c r="AB3" s="4"/>
      <c r="AC3" s="4"/>
      <c r="AD3" s="4"/>
      <c r="AE3" s="4"/>
      <c r="AF3" s="4"/>
      <c r="AG3" s="4"/>
      <c r="AH3" s="4"/>
      <c r="AI3" s="4"/>
      <c r="AJ3" s="4"/>
      <c r="AK3" s="4"/>
      <c r="AL3" s="4"/>
      <c r="AM3" s="4"/>
      <c r="AN3" s="4"/>
      <c r="AO3" s="4"/>
      <c r="AP3" s="4"/>
      <c r="AQ3" s="4"/>
      <c r="AR3" s="4"/>
    </row>
    <row r="4" spans="2:84" ht="39" customHeight="1" x14ac:dyDescent="0.2">
      <c r="B4" s="63" t="s">
        <v>288</v>
      </c>
      <c r="C4" s="66"/>
      <c r="D4" s="67"/>
      <c r="F4" s="63" t="s">
        <v>282</v>
      </c>
      <c r="G4" s="66"/>
      <c r="H4" s="67"/>
      <c r="J4" s="63" t="s">
        <v>263</v>
      </c>
      <c r="K4" s="66"/>
      <c r="L4" s="67"/>
      <c r="N4" s="63" t="s">
        <v>254</v>
      </c>
      <c r="O4" s="66"/>
      <c r="P4" s="67"/>
      <c r="R4" s="63" t="s">
        <v>246</v>
      </c>
      <c r="S4" s="66"/>
      <c r="T4" s="67"/>
      <c r="V4" s="63" t="s">
        <v>236</v>
      </c>
      <c r="W4" s="66"/>
      <c r="X4" s="67"/>
      <c r="Z4" s="63" t="s">
        <v>225</v>
      </c>
      <c r="AA4" s="66"/>
      <c r="AB4" s="67"/>
      <c r="AD4" s="63" t="s">
        <v>217</v>
      </c>
      <c r="AE4" s="66"/>
      <c r="AF4" s="67"/>
      <c r="AH4" s="63" t="s">
        <v>211</v>
      </c>
      <c r="AI4" s="66"/>
      <c r="AJ4" s="67"/>
      <c r="AL4" s="63" t="s">
        <v>196</v>
      </c>
      <c r="AM4" s="66"/>
      <c r="AN4" s="67"/>
      <c r="AP4" s="63" t="s">
        <v>192</v>
      </c>
      <c r="AQ4" s="66"/>
      <c r="AR4" s="67"/>
      <c r="AT4" s="63" t="s">
        <v>185</v>
      </c>
      <c r="AU4" s="66"/>
      <c r="AV4" s="67"/>
      <c r="AX4" s="63" t="s">
        <v>175</v>
      </c>
      <c r="AY4" s="66"/>
      <c r="AZ4" s="67"/>
      <c r="BB4" s="63" t="s">
        <v>137</v>
      </c>
      <c r="BC4" s="66"/>
      <c r="BD4" s="67"/>
      <c r="BF4" s="63" t="s">
        <v>90</v>
      </c>
      <c r="BG4" s="66"/>
      <c r="BH4" s="67"/>
      <c r="BJ4" s="63" t="s">
        <v>41</v>
      </c>
      <c r="BK4" s="66"/>
      <c r="BL4" s="67"/>
      <c r="BN4" s="63" t="s">
        <v>46</v>
      </c>
      <c r="BO4" s="66"/>
      <c r="BP4" s="67"/>
      <c r="BR4" s="63" t="s">
        <v>45</v>
      </c>
      <c r="BS4" s="66"/>
      <c r="BT4" s="67"/>
      <c r="BV4" s="63" t="s">
        <v>44</v>
      </c>
      <c r="BW4" s="66"/>
      <c r="BX4" s="67"/>
      <c r="BZ4" s="63" t="s">
        <v>43</v>
      </c>
      <c r="CA4" s="66"/>
      <c r="CB4" s="67"/>
      <c r="CD4" s="63" t="s">
        <v>42</v>
      </c>
      <c r="CE4" s="66"/>
      <c r="CF4" s="67"/>
    </row>
    <row r="5" spans="2:84" ht="77.25" customHeight="1" x14ac:dyDescent="0.2">
      <c r="B5" s="7"/>
      <c r="C5" s="8" t="s">
        <v>135</v>
      </c>
      <c r="D5" s="49" t="s">
        <v>40</v>
      </c>
      <c r="F5" s="7"/>
      <c r="G5" s="8" t="s">
        <v>135</v>
      </c>
      <c r="H5" s="49" t="s">
        <v>40</v>
      </c>
      <c r="J5" s="7"/>
      <c r="K5" s="8" t="s">
        <v>135</v>
      </c>
      <c r="L5" s="49" t="s">
        <v>40</v>
      </c>
      <c r="N5" s="7"/>
      <c r="O5" s="8" t="s">
        <v>135</v>
      </c>
      <c r="P5" s="49" t="s">
        <v>40</v>
      </c>
      <c r="R5" s="7"/>
      <c r="S5" s="8" t="s">
        <v>135</v>
      </c>
      <c r="T5" s="49" t="s">
        <v>40</v>
      </c>
      <c r="V5" s="7"/>
      <c r="W5" s="8" t="s">
        <v>135</v>
      </c>
      <c r="X5" s="49" t="s">
        <v>40</v>
      </c>
      <c r="Z5" s="7"/>
      <c r="AA5" s="8" t="s">
        <v>135</v>
      </c>
      <c r="AB5" s="49" t="s">
        <v>40</v>
      </c>
      <c r="AD5" s="7"/>
      <c r="AE5" s="8" t="s">
        <v>135</v>
      </c>
      <c r="AF5" s="49" t="s">
        <v>40</v>
      </c>
      <c r="AH5" s="7"/>
      <c r="AI5" s="8" t="s">
        <v>135</v>
      </c>
      <c r="AJ5" s="49" t="s">
        <v>40</v>
      </c>
      <c r="AL5" s="7"/>
      <c r="AM5" s="8" t="s">
        <v>135</v>
      </c>
      <c r="AN5" s="49" t="s">
        <v>40</v>
      </c>
      <c r="AP5" s="7"/>
      <c r="AQ5" s="8" t="s">
        <v>135</v>
      </c>
      <c r="AR5" s="49" t="s">
        <v>40</v>
      </c>
      <c r="AT5" s="7"/>
      <c r="AU5" s="8" t="s">
        <v>135</v>
      </c>
      <c r="AV5" s="49" t="s">
        <v>40</v>
      </c>
      <c r="AX5" s="7"/>
      <c r="AY5" s="8" t="s">
        <v>135</v>
      </c>
      <c r="AZ5" s="49" t="s">
        <v>40</v>
      </c>
      <c r="BB5" s="7"/>
      <c r="BC5" s="8" t="s">
        <v>135</v>
      </c>
      <c r="BD5" s="49" t="s">
        <v>40</v>
      </c>
      <c r="BF5" s="42"/>
      <c r="BG5" s="8" t="s">
        <v>39</v>
      </c>
      <c r="BH5" s="49" t="s">
        <v>40</v>
      </c>
      <c r="BJ5" s="7"/>
      <c r="BK5" s="8" t="s">
        <v>39</v>
      </c>
      <c r="BL5" s="49" t="s">
        <v>40</v>
      </c>
      <c r="BN5" s="7"/>
      <c r="BO5" s="8" t="s">
        <v>39</v>
      </c>
      <c r="BP5" s="49" t="s">
        <v>40</v>
      </c>
      <c r="BR5" s="7"/>
      <c r="BS5" s="8" t="s">
        <v>39</v>
      </c>
      <c r="BT5" s="49" t="s">
        <v>40</v>
      </c>
      <c r="BV5" s="7"/>
      <c r="BW5" s="8" t="s">
        <v>39</v>
      </c>
      <c r="BX5" s="49" t="s">
        <v>40</v>
      </c>
      <c r="BZ5" s="7"/>
      <c r="CA5" s="8" t="s">
        <v>39</v>
      </c>
      <c r="CB5" s="49" t="s">
        <v>40</v>
      </c>
      <c r="CD5" s="7"/>
      <c r="CE5" s="8" t="s">
        <v>39</v>
      </c>
      <c r="CF5" s="49" t="s">
        <v>40</v>
      </c>
    </row>
    <row r="6" spans="2:84" x14ac:dyDescent="0.2">
      <c r="B6" s="56" t="s">
        <v>107</v>
      </c>
      <c r="C6" s="28">
        <v>194168434</v>
      </c>
      <c r="D6" s="50">
        <f>C6/$C$38</f>
        <v>0.19664383138425862</v>
      </c>
      <c r="F6" s="56" t="s">
        <v>107</v>
      </c>
      <c r="G6" s="28">
        <v>237205659</v>
      </c>
      <c r="H6" s="50">
        <f t="shared" ref="H6:H38" si="0">G6/$G$39</f>
        <v>0.23667815876679796</v>
      </c>
      <c r="J6" s="54" t="s">
        <v>107</v>
      </c>
      <c r="K6" s="28">
        <v>229718994</v>
      </c>
      <c r="L6" s="50">
        <f>K6/$K$37</f>
        <v>0.23278014650414844</v>
      </c>
      <c r="N6" s="54" t="s">
        <v>107</v>
      </c>
      <c r="O6" s="28">
        <v>205993275</v>
      </c>
      <c r="P6" s="50">
        <f>O6/$O$40</f>
        <v>0.21434347408246046</v>
      </c>
      <c r="R6" s="54" t="s">
        <v>107</v>
      </c>
      <c r="S6" s="28">
        <v>193672995</v>
      </c>
      <c r="T6" s="50">
        <f>S6/$S$39</f>
        <v>0.19926582887211955</v>
      </c>
      <c r="V6" s="35" t="s">
        <v>107</v>
      </c>
      <c r="W6" s="28">
        <v>247119143</v>
      </c>
      <c r="X6" s="50">
        <f>W6/$W$41</f>
        <v>0.23998632651992063</v>
      </c>
      <c r="Z6" s="35" t="s">
        <v>107</v>
      </c>
      <c r="AA6" s="28">
        <v>222099398</v>
      </c>
      <c r="AB6" s="50">
        <f>AA6/$AA$41</f>
        <v>0.20964982670337054</v>
      </c>
      <c r="AD6" s="35" t="s">
        <v>107</v>
      </c>
      <c r="AE6" s="28">
        <v>243284686</v>
      </c>
      <c r="AF6" s="50">
        <f>AE6/$AE$41</f>
        <v>0.23537880710630923</v>
      </c>
      <c r="AH6" s="35" t="s">
        <v>107</v>
      </c>
      <c r="AI6" s="28">
        <v>282952324</v>
      </c>
      <c r="AJ6" s="50">
        <f>AI6/$AI$39</f>
        <v>0.25933056277387906</v>
      </c>
      <c r="AL6" s="35" t="s">
        <v>107</v>
      </c>
      <c r="AM6" s="28">
        <v>364256653</v>
      </c>
      <c r="AN6" s="50">
        <f>AM6/$AM$41</f>
        <v>0.31401928776153831</v>
      </c>
      <c r="AP6" s="35" t="s">
        <v>107</v>
      </c>
      <c r="AQ6" s="28">
        <v>301681670</v>
      </c>
      <c r="AR6" s="50">
        <f>AQ6/$AQ$43</f>
        <v>0.25316492928132633</v>
      </c>
      <c r="AT6" s="35" t="s">
        <v>107</v>
      </c>
      <c r="AU6" s="28">
        <v>378702562</v>
      </c>
      <c r="AV6" s="50">
        <f>AU6/$AU$41</f>
        <v>0.28166809255184377</v>
      </c>
      <c r="AX6" s="35" t="s">
        <v>142</v>
      </c>
      <c r="AY6" s="28">
        <v>251494110</v>
      </c>
      <c r="AZ6" s="50">
        <f>AY6/$AY$40</f>
        <v>0.2209217183795236</v>
      </c>
      <c r="BB6" s="35" t="s">
        <v>91</v>
      </c>
      <c r="BC6" s="28">
        <v>189014028</v>
      </c>
      <c r="BD6" s="50">
        <f>BC6/$BC$35</f>
        <v>0.18350166567196566</v>
      </c>
      <c r="BF6" s="35" t="s">
        <v>27</v>
      </c>
      <c r="BG6" s="28">
        <v>162335</v>
      </c>
      <c r="BH6" s="50">
        <f t="shared" ref="BH6:BH34" si="1">BG6/$BG$35</f>
        <v>0.17298075457905904</v>
      </c>
      <c r="BJ6" s="7" t="s">
        <v>17</v>
      </c>
      <c r="BK6" s="18">
        <v>305866</v>
      </c>
      <c r="BL6" s="50">
        <f t="shared" ref="BL6:BL35" si="2">BK6/$BK$36</f>
        <v>0.26956169982876216</v>
      </c>
      <c r="BN6" s="7" t="s">
        <v>17</v>
      </c>
      <c r="BO6" s="18">
        <v>316761</v>
      </c>
      <c r="BP6" s="50">
        <f t="shared" ref="BP6:BP36" si="3">BO6/$BO$37</f>
        <v>0.27474815988009516</v>
      </c>
      <c r="BR6" s="7" t="s">
        <v>17</v>
      </c>
      <c r="BS6" s="18">
        <v>310428</v>
      </c>
      <c r="BT6" s="50">
        <f t="shared" ref="BT6:BT37" si="4">BS6/$BS$38</f>
        <v>0.26981398073576779</v>
      </c>
      <c r="BV6" s="7" t="s">
        <v>17</v>
      </c>
      <c r="BW6" s="18">
        <v>326028</v>
      </c>
      <c r="BX6" s="50">
        <f t="shared" ref="BX6:BX40" si="5">BW6/$BW$41</f>
        <v>0.27814718694492646</v>
      </c>
      <c r="BZ6" s="7" t="s">
        <v>17</v>
      </c>
      <c r="CA6" s="18">
        <v>282220</v>
      </c>
      <c r="CB6" s="50">
        <f t="shared" ref="CB6:CB41" si="6">CA6/$CA$42</f>
        <v>0.26945227347372119</v>
      </c>
      <c r="CD6" s="7" t="s">
        <v>17</v>
      </c>
      <c r="CE6" s="18">
        <v>172772</v>
      </c>
      <c r="CF6" s="50">
        <f t="shared" ref="CF6:CF46" si="7">CE6/$CE$47</f>
        <v>0.18949534301144613</v>
      </c>
    </row>
    <row r="7" spans="2:84" x14ac:dyDescent="0.2">
      <c r="B7" s="56" t="s">
        <v>142</v>
      </c>
      <c r="C7" s="28">
        <v>184061561</v>
      </c>
      <c r="D7" s="50">
        <f t="shared" ref="D7:D37" si="8">C7/$C$38</f>
        <v>0.1864081087742997</v>
      </c>
      <c r="F7" s="56" t="s">
        <v>142</v>
      </c>
      <c r="G7" s="28">
        <v>181345262</v>
      </c>
      <c r="H7" s="50">
        <f t="shared" si="0"/>
        <v>0.18094198465662478</v>
      </c>
      <c r="J7" s="54" t="s">
        <v>142</v>
      </c>
      <c r="K7" s="28">
        <v>183282197</v>
      </c>
      <c r="L7" s="50">
        <f t="shared" ref="L7:L36" si="9">K7/$K$37</f>
        <v>0.18572454948702324</v>
      </c>
      <c r="N7" s="54" t="s">
        <v>142</v>
      </c>
      <c r="O7" s="28">
        <v>184789005</v>
      </c>
      <c r="P7" s="50">
        <f t="shared" ref="P7:P39" si="10">O7/$O$40</f>
        <v>0.19227966206149766</v>
      </c>
      <c r="R7" s="54" t="s">
        <v>142</v>
      </c>
      <c r="S7" s="28">
        <v>188040931</v>
      </c>
      <c r="T7" s="50">
        <f t="shared" ref="T7:T38" si="11">S7/$S$39</f>
        <v>0.19347112372378009</v>
      </c>
      <c r="V7" s="35" t="s">
        <v>142</v>
      </c>
      <c r="W7" s="28">
        <v>192255524</v>
      </c>
      <c r="X7" s="50">
        <f t="shared" ref="X7:X40" si="12">W7/$W$41</f>
        <v>0.18670628425545502</v>
      </c>
      <c r="Z7" s="35" t="s">
        <v>142</v>
      </c>
      <c r="AA7" s="28">
        <v>197021959</v>
      </c>
      <c r="AB7" s="50">
        <f t="shared" ref="AB7:AB40" si="13">AA7/$AA$41</f>
        <v>0.18597807978348765</v>
      </c>
      <c r="AD7" s="35" t="s">
        <v>142</v>
      </c>
      <c r="AE7" s="28">
        <v>196951734</v>
      </c>
      <c r="AF7" s="50">
        <f t="shared" ref="AF7:AF40" si="14">AE7/$AE$41</f>
        <v>0.19055150970924295</v>
      </c>
      <c r="AH7" s="35" t="s">
        <v>142</v>
      </c>
      <c r="AI7" s="28">
        <v>197475926</v>
      </c>
      <c r="AJ7" s="50">
        <f t="shared" ref="AJ7:AJ38" si="15">AI7/$AI$39</f>
        <v>0.18099000672591364</v>
      </c>
      <c r="AL7" s="35" t="s">
        <v>142</v>
      </c>
      <c r="AM7" s="28">
        <v>192211908</v>
      </c>
      <c r="AN7" s="50">
        <f t="shared" ref="AN7:AN40" si="16">AM7/$AM$41</f>
        <v>0.1657025230763495</v>
      </c>
      <c r="AP7" s="35" t="s">
        <v>142</v>
      </c>
      <c r="AQ7" s="28">
        <v>187753836</v>
      </c>
      <c r="AR7" s="50">
        <f t="shared" ref="AR7:AR42" si="17">AQ7/$AQ$43</f>
        <v>0.157559080779544</v>
      </c>
      <c r="AT7" s="35" t="s">
        <v>142</v>
      </c>
      <c r="AU7" s="28">
        <v>242647580</v>
      </c>
      <c r="AV7" s="50">
        <f t="shared" ref="AV7:AV40" si="18">AU7/$AU$41</f>
        <v>0.18047430326315275</v>
      </c>
      <c r="AX7" s="35" t="s">
        <v>107</v>
      </c>
      <c r="AY7" s="28">
        <v>188063912</v>
      </c>
      <c r="AZ7" s="50">
        <f t="shared" ref="AZ7:AZ39" si="19">AY7/$AY$40</f>
        <v>0.16520228884968921</v>
      </c>
      <c r="BB7" s="35" t="s">
        <v>101</v>
      </c>
      <c r="BC7" s="28">
        <v>163348082</v>
      </c>
      <c r="BD7" s="50">
        <f t="shared" ref="BD7:BD34" si="20">BC7/$BC$35</f>
        <v>0.15858423551145545</v>
      </c>
      <c r="BF7" s="35" t="s">
        <v>81</v>
      </c>
      <c r="BG7" s="28">
        <v>124121</v>
      </c>
      <c r="BH7" s="50">
        <f t="shared" si="1"/>
        <v>0.13226072158873556</v>
      </c>
      <c r="BJ7" s="7" t="s">
        <v>16</v>
      </c>
      <c r="BK7" s="18">
        <v>163888</v>
      </c>
      <c r="BL7" s="50">
        <f t="shared" si="2"/>
        <v>0.14443556283318895</v>
      </c>
      <c r="BN7" s="7" t="s">
        <v>16</v>
      </c>
      <c r="BO7" s="18">
        <v>160537</v>
      </c>
      <c r="BP7" s="50">
        <f t="shared" si="3"/>
        <v>0.13924455770334995</v>
      </c>
      <c r="BR7" s="7" t="s">
        <v>16</v>
      </c>
      <c r="BS7" s="18">
        <v>160316</v>
      </c>
      <c r="BT7" s="50">
        <f t="shared" si="4"/>
        <v>0.13934148380827552</v>
      </c>
      <c r="BV7" s="7" t="s">
        <v>16</v>
      </c>
      <c r="BW7" s="18">
        <v>149008</v>
      </c>
      <c r="BX7" s="50">
        <f t="shared" si="5"/>
        <v>0.12712452928058204</v>
      </c>
      <c r="BZ7" s="7" t="s">
        <v>27</v>
      </c>
      <c r="CA7" s="18">
        <v>147165</v>
      </c>
      <c r="CB7" s="50">
        <f t="shared" si="6"/>
        <v>0.14050720652597329</v>
      </c>
      <c r="CD7" s="7" t="s">
        <v>27</v>
      </c>
      <c r="CE7" s="18">
        <v>144330</v>
      </c>
      <c r="CF7" s="50">
        <f t="shared" si="7"/>
        <v>0.15830031982521486</v>
      </c>
    </row>
    <row r="8" spans="2:84" x14ac:dyDescent="0.2">
      <c r="B8" s="46" t="s">
        <v>146</v>
      </c>
      <c r="C8" s="28">
        <v>87446699</v>
      </c>
      <c r="D8" s="50">
        <f t="shared" si="8"/>
        <v>8.8561531753745384E-2</v>
      </c>
      <c r="F8" s="46" t="s">
        <v>143</v>
      </c>
      <c r="G8" s="28">
        <v>87179252</v>
      </c>
      <c r="H8" s="50">
        <f t="shared" si="0"/>
        <v>8.6985381938239043E-2</v>
      </c>
      <c r="J8" s="35" t="s">
        <v>143</v>
      </c>
      <c r="K8" s="28">
        <v>92113065</v>
      </c>
      <c r="L8" s="50">
        <f t="shared" si="9"/>
        <v>9.3340530498954508E-2</v>
      </c>
      <c r="N8" s="35" t="s">
        <v>143</v>
      </c>
      <c r="O8" s="28">
        <v>93277318</v>
      </c>
      <c r="P8" s="50">
        <f t="shared" si="10"/>
        <v>9.7058432578512197E-2</v>
      </c>
      <c r="R8" s="35" t="s">
        <v>143</v>
      </c>
      <c r="S8" s="28">
        <v>93632248</v>
      </c>
      <c r="T8" s="50">
        <f t="shared" si="11"/>
        <v>9.6336133526926965E-2</v>
      </c>
      <c r="V8" s="35" t="s">
        <v>143</v>
      </c>
      <c r="W8" s="28">
        <v>98175102</v>
      </c>
      <c r="X8" s="50">
        <f t="shared" si="12"/>
        <v>9.5341387958352189E-2</v>
      </c>
      <c r="Z8" s="35" t="s">
        <v>146</v>
      </c>
      <c r="AA8" s="28">
        <v>103899356</v>
      </c>
      <c r="AB8" s="50">
        <f t="shared" si="13"/>
        <v>9.8075376052985982E-2</v>
      </c>
      <c r="AD8" s="35" t="s">
        <v>143</v>
      </c>
      <c r="AE8" s="28">
        <v>101359565</v>
      </c>
      <c r="AF8" s="50">
        <f t="shared" si="14"/>
        <v>9.8065743022207372E-2</v>
      </c>
      <c r="AH8" s="35" t="s">
        <v>143</v>
      </c>
      <c r="AI8" s="28">
        <v>108014710</v>
      </c>
      <c r="AJ8" s="50">
        <f t="shared" si="15"/>
        <v>9.8997297976451126E-2</v>
      </c>
      <c r="AL8" s="35" t="s">
        <v>143</v>
      </c>
      <c r="AM8" s="28">
        <v>109437043</v>
      </c>
      <c r="AN8" s="50">
        <f t="shared" si="16"/>
        <v>9.4343760133294916E-2</v>
      </c>
      <c r="AP8" s="35" t="s">
        <v>143</v>
      </c>
      <c r="AQ8" s="28">
        <v>109787945</v>
      </c>
      <c r="AR8" s="50">
        <f t="shared" si="17"/>
        <v>9.2131740492775518E-2</v>
      </c>
      <c r="AT8" s="35" t="s">
        <v>143</v>
      </c>
      <c r="AU8" s="28">
        <v>112272285</v>
      </c>
      <c r="AV8" s="50">
        <f t="shared" si="18"/>
        <v>8.3504902093551131E-2</v>
      </c>
      <c r="AX8" s="35" t="s">
        <v>143</v>
      </c>
      <c r="AY8" s="28">
        <v>116191846</v>
      </c>
      <c r="AZ8" s="50">
        <f t="shared" si="19"/>
        <v>0.10206721056015577</v>
      </c>
      <c r="BB8" s="35" t="s">
        <v>107</v>
      </c>
      <c r="BC8" s="28">
        <v>126917960</v>
      </c>
      <c r="BD8" s="50">
        <f t="shared" si="20"/>
        <v>0.1232165533432678</v>
      </c>
      <c r="BF8" s="35" t="s">
        <v>91</v>
      </c>
      <c r="BG8" s="28">
        <v>123877</v>
      </c>
      <c r="BH8" s="50">
        <f t="shared" si="1"/>
        <v>0.13200072033135243</v>
      </c>
      <c r="BJ8" s="7" t="s">
        <v>27</v>
      </c>
      <c r="BK8" s="18">
        <v>159755</v>
      </c>
      <c r="BL8" s="50">
        <f t="shared" si="2"/>
        <v>0.14079312298896868</v>
      </c>
      <c r="BN8" s="7" t="s">
        <v>27</v>
      </c>
      <c r="BO8" s="18">
        <v>158077</v>
      </c>
      <c r="BP8" s="50">
        <f t="shared" si="3"/>
        <v>0.13711083393904488</v>
      </c>
      <c r="BR8" s="7" t="s">
        <v>27</v>
      </c>
      <c r="BS8" s="18">
        <v>152903</v>
      </c>
      <c r="BT8" s="50">
        <f t="shared" si="4"/>
        <v>0.13289834388792604</v>
      </c>
      <c r="BV8" s="7" t="s">
        <v>27</v>
      </c>
      <c r="BW8" s="18">
        <v>147013</v>
      </c>
      <c r="BX8" s="50">
        <f t="shared" si="5"/>
        <v>0.12542251706704477</v>
      </c>
      <c r="BZ8" s="7" t="s">
        <v>16</v>
      </c>
      <c r="CA8" s="18">
        <v>140183</v>
      </c>
      <c r="CB8" s="50">
        <f t="shared" si="6"/>
        <v>0.13384107452472063</v>
      </c>
      <c r="CD8" s="7" t="s">
        <v>16</v>
      </c>
      <c r="CE8" s="18">
        <v>140312</v>
      </c>
      <c r="CF8" s="50">
        <f t="shared" si="7"/>
        <v>0.15389340036940033</v>
      </c>
    </row>
    <row r="9" spans="2:84" x14ac:dyDescent="0.2">
      <c r="B9" s="56" t="s">
        <v>143</v>
      </c>
      <c r="C9" s="28">
        <v>86371381</v>
      </c>
      <c r="D9" s="50">
        <f t="shared" si="8"/>
        <v>8.7472504834588904E-2</v>
      </c>
      <c r="F9" s="56" t="s">
        <v>144</v>
      </c>
      <c r="G9" s="28">
        <v>79219181</v>
      </c>
      <c r="H9" s="50">
        <f t="shared" si="0"/>
        <v>7.9043012620932898E-2</v>
      </c>
      <c r="J9" s="54" t="s">
        <v>144</v>
      </c>
      <c r="K9" s="28">
        <v>73596404</v>
      </c>
      <c r="L9" s="50">
        <f t="shared" si="9"/>
        <v>7.4577123149418362E-2</v>
      </c>
      <c r="N9" s="54" t="s">
        <v>144</v>
      </c>
      <c r="O9" s="28">
        <v>79249025</v>
      </c>
      <c r="P9" s="50">
        <f t="shared" si="10"/>
        <v>8.2461484901134571E-2</v>
      </c>
      <c r="R9" s="54" t="s">
        <v>144</v>
      </c>
      <c r="S9" s="28">
        <v>83880237</v>
      </c>
      <c r="T9" s="50">
        <f t="shared" si="11"/>
        <v>8.6302506716513738E-2</v>
      </c>
      <c r="V9" s="35" t="s">
        <v>146</v>
      </c>
      <c r="W9" s="28">
        <v>85474344</v>
      </c>
      <c r="X9" s="50">
        <f t="shared" si="12"/>
        <v>8.3007223071585423E-2</v>
      </c>
      <c r="Z9" s="35" t="s">
        <v>144</v>
      </c>
      <c r="AA9" s="28">
        <v>97540626</v>
      </c>
      <c r="AB9" s="50">
        <f t="shared" si="13"/>
        <v>9.2073078637693012E-2</v>
      </c>
      <c r="AD9" s="35" t="s">
        <v>180</v>
      </c>
      <c r="AE9" s="28">
        <v>83668419</v>
      </c>
      <c r="AF9" s="50">
        <f t="shared" si="14"/>
        <v>8.0949495755317943E-2</v>
      </c>
      <c r="AH9" s="35" t="s">
        <v>144</v>
      </c>
      <c r="AI9" s="28">
        <v>91455216</v>
      </c>
      <c r="AJ9" s="50">
        <f t="shared" si="15"/>
        <v>8.3820243278463644E-2</v>
      </c>
      <c r="AL9" s="35" t="s">
        <v>144</v>
      </c>
      <c r="AM9" s="28">
        <v>90717624</v>
      </c>
      <c r="AN9" s="50">
        <f t="shared" si="16"/>
        <v>7.8206076515777559E-2</v>
      </c>
      <c r="AP9" s="35" t="s">
        <v>144</v>
      </c>
      <c r="AQ9" s="28">
        <v>92609426</v>
      </c>
      <c r="AR9" s="50">
        <f t="shared" si="17"/>
        <v>7.7715887690737798E-2</v>
      </c>
      <c r="AT9" s="35" t="s">
        <v>149</v>
      </c>
      <c r="AU9" s="28">
        <v>100865768</v>
      </c>
      <c r="AV9" s="50">
        <f t="shared" si="18"/>
        <v>7.5021062245511819E-2</v>
      </c>
      <c r="AX9" s="35" t="s">
        <v>149</v>
      </c>
      <c r="AY9" s="28">
        <v>97277086</v>
      </c>
      <c r="AZ9" s="50">
        <f t="shared" si="19"/>
        <v>8.5451786517277473E-2</v>
      </c>
      <c r="BB9" s="35" t="s">
        <v>105</v>
      </c>
      <c r="BC9" s="28">
        <v>100132999</v>
      </c>
      <c r="BD9" s="50">
        <f t="shared" si="20"/>
        <v>9.7212742882921227E-2</v>
      </c>
      <c r="BF9" s="35" t="s">
        <v>4</v>
      </c>
      <c r="BG9" s="28">
        <v>96033</v>
      </c>
      <c r="BH9" s="50">
        <f t="shared" si="1"/>
        <v>0.10233074077981197</v>
      </c>
      <c r="BJ9" s="7" t="s">
        <v>1</v>
      </c>
      <c r="BK9" s="18">
        <v>121817</v>
      </c>
      <c r="BL9" s="50">
        <f t="shared" si="2"/>
        <v>0.10735811626019341</v>
      </c>
      <c r="BN9" s="7" t="s">
        <v>1</v>
      </c>
      <c r="BO9" s="18">
        <v>123311</v>
      </c>
      <c r="BP9" s="50">
        <f t="shared" si="3"/>
        <v>0.10695593947163448</v>
      </c>
      <c r="BR9" s="7" t="s">
        <v>1</v>
      </c>
      <c r="BS9" s="18">
        <v>126971</v>
      </c>
      <c r="BT9" s="50">
        <f t="shared" si="4"/>
        <v>0.11035908793021626</v>
      </c>
      <c r="BV9" s="7" t="s">
        <v>1</v>
      </c>
      <c r="BW9" s="18">
        <v>137224</v>
      </c>
      <c r="BX9" s="50">
        <f t="shared" si="5"/>
        <v>0.11707113984483108</v>
      </c>
      <c r="BZ9" s="7" t="s">
        <v>1</v>
      </c>
      <c r="CA9" s="18">
        <v>133837</v>
      </c>
      <c r="CB9" s="50">
        <f t="shared" si="6"/>
        <v>0.12778216967225009</v>
      </c>
      <c r="CD9" s="7" t="s">
        <v>4</v>
      </c>
      <c r="CE9" s="18">
        <v>81326</v>
      </c>
      <c r="CF9" s="50">
        <f t="shared" si="7"/>
        <v>8.9197892400093001E-2</v>
      </c>
    </row>
    <row r="10" spans="2:84" x14ac:dyDescent="0.2">
      <c r="B10" s="46" t="s">
        <v>257</v>
      </c>
      <c r="C10" s="28">
        <v>74974646</v>
      </c>
      <c r="D10" s="50">
        <f t="shared" si="8"/>
        <v>7.5930476145872811E-2</v>
      </c>
      <c r="F10" s="46" t="s">
        <v>146</v>
      </c>
      <c r="G10" s="28">
        <v>72758321</v>
      </c>
      <c r="H10" s="50">
        <f t="shared" si="0"/>
        <v>7.2596520343739562E-2</v>
      </c>
      <c r="J10" s="35" t="s">
        <v>146</v>
      </c>
      <c r="K10" s="28">
        <v>72200621</v>
      </c>
      <c r="L10" s="50">
        <f t="shared" si="9"/>
        <v>7.3162740448317026E-2</v>
      </c>
      <c r="N10" s="35" t="s">
        <v>180</v>
      </c>
      <c r="O10" s="28">
        <v>78365523</v>
      </c>
      <c r="P10" s="50">
        <f t="shared" si="10"/>
        <v>8.1542169025221614E-2</v>
      </c>
      <c r="R10" s="35" t="s">
        <v>146</v>
      </c>
      <c r="S10" s="28">
        <v>79992305</v>
      </c>
      <c r="T10" s="50">
        <f t="shared" si="11"/>
        <v>8.2302300117868238E-2</v>
      </c>
      <c r="V10" s="35" t="s">
        <v>144</v>
      </c>
      <c r="W10" s="28">
        <v>80042511</v>
      </c>
      <c r="X10" s="50">
        <f t="shared" si="12"/>
        <v>7.773217382969129E-2</v>
      </c>
      <c r="Z10" s="35" t="s">
        <v>143</v>
      </c>
      <c r="AA10" s="28">
        <v>97453164</v>
      </c>
      <c r="AB10" s="50">
        <f t="shared" si="13"/>
        <v>9.199051923722526E-2</v>
      </c>
      <c r="AD10" s="35" t="s">
        <v>144</v>
      </c>
      <c r="AE10" s="28">
        <v>82437449</v>
      </c>
      <c r="AF10" s="50">
        <f t="shared" si="14"/>
        <v>7.9758527861088654E-2</v>
      </c>
      <c r="AH10" s="35" t="s">
        <v>180</v>
      </c>
      <c r="AI10" s="28">
        <v>84056591</v>
      </c>
      <c r="AJ10" s="50">
        <f t="shared" si="15"/>
        <v>7.703927905848823E-2</v>
      </c>
      <c r="AL10" s="35" t="s">
        <v>180</v>
      </c>
      <c r="AM10" s="28">
        <v>84333082</v>
      </c>
      <c r="AN10" s="50">
        <f t="shared" si="16"/>
        <v>7.2702074557236457E-2</v>
      </c>
      <c r="AP10" s="35" t="s">
        <v>149</v>
      </c>
      <c r="AQ10" s="28">
        <v>86840973</v>
      </c>
      <c r="AR10" s="50">
        <f t="shared" si="17"/>
        <v>7.2875122934272299E-2</v>
      </c>
      <c r="AT10" s="35" t="s">
        <v>144</v>
      </c>
      <c r="AU10" s="28">
        <v>92227276</v>
      </c>
      <c r="AV10" s="50">
        <f t="shared" si="18"/>
        <v>6.8595999918723644E-2</v>
      </c>
      <c r="AX10" s="35" t="s">
        <v>145</v>
      </c>
      <c r="AY10" s="28">
        <v>90643985</v>
      </c>
      <c r="AZ10" s="50">
        <f t="shared" si="19"/>
        <v>7.9625025520350209E-2</v>
      </c>
      <c r="BB10" s="35" t="s">
        <v>103</v>
      </c>
      <c r="BC10" s="28">
        <v>94815181</v>
      </c>
      <c r="BD10" s="50">
        <f t="shared" si="20"/>
        <v>9.2050012523350447E-2</v>
      </c>
      <c r="BF10" s="35" t="s">
        <v>1</v>
      </c>
      <c r="BG10" s="28">
        <v>93769</v>
      </c>
      <c r="BH10" s="50">
        <f t="shared" si="1"/>
        <v>9.9918270096552103E-2</v>
      </c>
      <c r="BJ10" s="7" t="s">
        <v>4</v>
      </c>
      <c r="BK10" s="18">
        <v>92730</v>
      </c>
      <c r="BL10" s="50">
        <f t="shared" si="2"/>
        <v>8.1723553533642551E-2</v>
      </c>
      <c r="BN10" s="7" t="s">
        <v>4</v>
      </c>
      <c r="BO10" s="18">
        <v>107464</v>
      </c>
      <c r="BP10" s="50">
        <f t="shared" si="3"/>
        <v>9.3210768539544145E-2</v>
      </c>
      <c r="BR10" s="7" t="s">
        <v>4</v>
      </c>
      <c r="BS10" s="18">
        <v>114587</v>
      </c>
      <c r="BT10" s="50">
        <f t="shared" si="4"/>
        <v>9.9595315533938383E-2</v>
      </c>
      <c r="BV10" s="7" t="s">
        <v>4</v>
      </c>
      <c r="BW10" s="18">
        <v>103457</v>
      </c>
      <c r="BX10" s="50">
        <f t="shared" si="5"/>
        <v>8.8263196779912331E-2</v>
      </c>
      <c r="BZ10" s="7" t="s">
        <v>4</v>
      </c>
      <c r="CA10" s="18">
        <v>86434</v>
      </c>
      <c r="CB10" s="50">
        <f t="shared" si="6"/>
        <v>8.2523697134957191E-2</v>
      </c>
      <c r="CD10" s="7" t="s">
        <v>11</v>
      </c>
      <c r="CE10" s="18">
        <v>66593</v>
      </c>
      <c r="CF10" s="50">
        <f t="shared" si="7"/>
        <v>7.3038822130676459E-2</v>
      </c>
    </row>
    <row r="11" spans="2:84" x14ac:dyDescent="0.2">
      <c r="B11" s="46" t="s">
        <v>144</v>
      </c>
      <c r="C11" s="28">
        <v>74039521</v>
      </c>
      <c r="D11" s="50">
        <f t="shared" si="8"/>
        <v>7.4983429506854202E-2</v>
      </c>
      <c r="F11" s="46" t="s">
        <v>180</v>
      </c>
      <c r="G11" s="28">
        <v>69611899</v>
      </c>
      <c r="H11" s="50">
        <f t="shared" si="0"/>
        <v>6.9457095387341933E-2</v>
      </c>
      <c r="J11" s="35" t="s">
        <v>180</v>
      </c>
      <c r="K11" s="28">
        <v>65968198</v>
      </c>
      <c r="L11" s="50">
        <f t="shared" si="9"/>
        <v>6.6847266426104376E-2</v>
      </c>
      <c r="N11" s="35" t="s">
        <v>146</v>
      </c>
      <c r="O11" s="28">
        <v>75884561</v>
      </c>
      <c r="P11" s="50">
        <f t="shared" si="10"/>
        <v>7.8960638078900344E-2</v>
      </c>
      <c r="R11" s="35" t="s">
        <v>180</v>
      </c>
      <c r="S11" s="28">
        <v>75189168</v>
      </c>
      <c r="T11" s="50">
        <f t="shared" si="11"/>
        <v>7.7360459488557229E-2</v>
      </c>
      <c r="V11" s="35" t="s">
        <v>180</v>
      </c>
      <c r="W11" s="28">
        <v>78764230</v>
      </c>
      <c r="X11" s="50">
        <f t="shared" si="12"/>
        <v>7.6490788974895918E-2</v>
      </c>
      <c r="Z11" s="35" t="s">
        <v>180</v>
      </c>
      <c r="AA11" s="28">
        <v>83646975</v>
      </c>
      <c r="AB11" s="50">
        <f t="shared" si="13"/>
        <v>7.8958223079070064E-2</v>
      </c>
      <c r="AD11" s="35" t="s">
        <v>147</v>
      </c>
      <c r="AE11" s="28">
        <v>68255259</v>
      </c>
      <c r="AF11" s="50">
        <f t="shared" si="14"/>
        <v>6.6037208121485197E-2</v>
      </c>
      <c r="AH11" s="35" t="s">
        <v>147</v>
      </c>
      <c r="AI11" s="28">
        <v>67010701</v>
      </c>
      <c r="AJ11" s="50">
        <f t="shared" si="15"/>
        <v>6.1416434247778574E-2</v>
      </c>
      <c r="AL11" s="35" t="s">
        <v>147</v>
      </c>
      <c r="AM11" s="28">
        <v>67409390</v>
      </c>
      <c r="AN11" s="50">
        <f t="shared" si="16"/>
        <v>5.8112455769585528E-2</v>
      </c>
      <c r="AP11" s="35" t="s">
        <v>180</v>
      </c>
      <c r="AQ11" s="28">
        <v>81067409</v>
      </c>
      <c r="AR11" s="50">
        <f t="shared" si="17"/>
        <v>6.803006913381697E-2</v>
      </c>
      <c r="AT11" s="35" t="s">
        <v>180</v>
      </c>
      <c r="AU11" s="28">
        <v>84124278</v>
      </c>
      <c r="AV11" s="50">
        <f t="shared" si="18"/>
        <v>6.256922265437706E-2</v>
      </c>
      <c r="AX11" s="35" t="s">
        <v>144</v>
      </c>
      <c r="AY11" s="28">
        <v>84014690</v>
      </c>
      <c r="AZ11" s="50">
        <f t="shared" si="19"/>
        <v>7.3801607854446283E-2</v>
      </c>
      <c r="BB11" s="35" t="s">
        <v>102</v>
      </c>
      <c r="BC11" s="28">
        <v>81761631</v>
      </c>
      <c r="BD11" s="50">
        <f t="shared" si="20"/>
        <v>7.9377153300794284E-2</v>
      </c>
      <c r="BF11" s="35" t="s">
        <v>17</v>
      </c>
      <c r="BG11" s="28">
        <v>67767</v>
      </c>
      <c r="BH11" s="50">
        <f t="shared" si="1"/>
        <v>7.2211086922469539E-2</v>
      </c>
      <c r="BJ11" s="7" t="s">
        <v>11</v>
      </c>
      <c r="BK11" s="18">
        <v>69641</v>
      </c>
      <c r="BL11" s="50">
        <f t="shared" si="2"/>
        <v>6.1375067309785411E-2</v>
      </c>
      <c r="BN11" s="7" t="s">
        <v>11</v>
      </c>
      <c r="BO11" s="18">
        <v>69836</v>
      </c>
      <c r="BP11" s="50">
        <f t="shared" si="3"/>
        <v>6.0573468619515417E-2</v>
      </c>
      <c r="BR11" s="7" t="s">
        <v>11</v>
      </c>
      <c r="BS11" s="18">
        <v>66902</v>
      </c>
      <c r="BT11" s="50">
        <f t="shared" si="4"/>
        <v>5.814905530166202E-2</v>
      </c>
      <c r="BV11" s="7" t="s">
        <v>11</v>
      </c>
      <c r="BW11" s="18">
        <v>72683</v>
      </c>
      <c r="BX11" s="50">
        <f t="shared" si="5"/>
        <v>6.2008698604776556E-2</v>
      </c>
      <c r="BZ11" s="7" t="s">
        <v>11</v>
      </c>
      <c r="CA11" s="18">
        <v>67322</v>
      </c>
      <c r="CB11" s="50">
        <f t="shared" si="6"/>
        <v>6.4276330362121242E-2</v>
      </c>
      <c r="CD11" s="7" t="s">
        <v>35</v>
      </c>
      <c r="CE11" s="18">
        <v>49817</v>
      </c>
      <c r="CF11" s="50">
        <f t="shared" si="7"/>
        <v>5.4639001127504527E-2</v>
      </c>
    </row>
    <row r="12" spans="2:84" x14ac:dyDescent="0.2">
      <c r="B12" s="56" t="s">
        <v>180</v>
      </c>
      <c r="C12" s="28">
        <v>70024580</v>
      </c>
      <c r="D12" s="50">
        <f t="shared" si="8"/>
        <v>7.0917303181595046E-2</v>
      </c>
      <c r="F12" s="56" t="s">
        <v>257</v>
      </c>
      <c r="G12" s="28">
        <v>60434462</v>
      </c>
      <c r="H12" s="50">
        <f t="shared" si="0"/>
        <v>6.030006726029255E-2</v>
      </c>
      <c r="J12" s="35" t="s">
        <v>147</v>
      </c>
      <c r="K12" s="28">
        <v>52197503</v>
      </c>
      <c r="L12" s="50">
        <f t="shared" si="9"/>
        <v>5.289306810864202E-2</v>
      </c>
      <c r="N12" s="35" t="s">
        <v>147</v>
      </c>
      <c r="O12" s="28">
        <v>62756850</v>
      </c>
      <c r="P12" s="50">
        <f t="shared" si="10"/>
        <v>6.5300778636932968E-2</v>
      </c>
      <c r="R12" s="35" t="s">
        <v>147</v>
      </c>
      <c r="S12" s="28">
        <v>61660637</v>
      </c>
      <c r="T12" s="50">
        <f t="shared" si="11"/>
        <v>6.3441255403665769E-2</v>
      </c>
      <c r="V12" s="35" t="s">
        <v>147</v>
      </c>
      <c r="W12" s="28">
        <v>64323354</v>
      </c>
      <c r="X12" s="50">
        <f t="shared" si="12"/>
        <v>6.2466732639569096E-2</v>
      </c>
      <c r="Z12" s="35" t="s">
        <v>147</v>
      </c>
      <c r="AA12" s="28">
        <v>60486773</v>
      </c>
      <c r="AB12" s="50">
        <f t="shared" si="13"/>
        <v>5.7096244255898938E-2</v>
      </c>
      <c r="AD12" s="35" t="s">
        <v>146</v>
      </c>
      <c r="AE12" s="28">
        <v>57759939</v>
      </c>
      <c r="AF12" s="50">
        <f t="shared" si="14"/>
        <v>5.5882948342885777E-2</v>
      </c>
      <c r="AH12" s="35" t="s">
        <v>146</v>
      </c>
      <c r="AI12" s="28">
        <v>59577886</v>
      </c>
      <c r="AJ12" s="50">
        <f t="shared" si="15"/>
        <v>5.4604134317900177E-2</v>
      </c>
      <c r="AL12" s="35" t="s">
        <v>146</v>
      </c>
      <c r="AM12" s="28">
        <v>65774682</v>
      </c>
      <c r="AN12" s="50">
        <f t="shared" si="16"/>
        <v>5.6703202602538805E-2</v>
      </c>
      <c r="AP12" s="35" t="s">
        <v>147</v>
      </c>
      <c r="AQ12" s="28">
        <v>66352828</v>
      </c>
      <c r="AR12" s="50">
        <f t="shared" si="17"/>
        <v>5.5681901416933979E-2</v>
      </c>
      <c r="AT12" s="35" t="s">
        <v>146</v>
      </c>
      <c r="AU12" s="28">
        <v>72476666</v>
      </c>
      <c r="AV12" s="50">
        <f t="shared" si="18"/>
        <v>5.3906063267501914E-2</v>
      </c>
      <c r="AX12" s="35" t="s">
        <v>147</v>
      </c>
      <c r="AY12" s="28">
        <v>66742317</v>
      </c>
      <c r="AZ12" s="50">
        <f t="shared" si="19"/>
        <v>5.8628917234963836E-2</v>
      </c>
      <c r="BB12" s="35" t="s">
        <v>104</v>
      </c>
      <c r="BC12" s="28">
        <v>65323157</v>
      </c>
      <c r="BD12" s="50">
        <f t="shared" si="20"/>
        <v>6.3418087235574516E-2</v>
      </c>
      <c r="BF12" s="35" t="s">
        <v>11</v>
      </c>
      <c r="BG12" s="28">
        <v>66410</v>
      </c>
      <c r="BH12" s="50">
        <f t="shared" si="1"/>
        <v>7.0765096323006801E-2</v>
      </c>
      <c r="BJ12" s="7" t="s">
        <v>24</v>
      </c>
      <c r="BK12" s="18">
        <v>32166</v>
      </c>
      <c r="BL12" s="50">
        <f t="shared" si="2"/>
        <v>2.834810549944081E-2</v>
      </c>
      <c r="BN12" s="7" t="s">
        <v>24</v>
      </c>
      <c r="BO12" s="18">
        <v>36709</v>
      </c>
      <c r="BP12" s="50">
        <f t="shared" si="3"/>
        <v>3.1840189294257852E-2</v>
      </c>
      <c r="BR12" s="7" t="s">
        <v>61</v>
      </c>
      <c r="BS12" s="18">
        <v>38322</v>
      </c>
      <c r="BT12" s="50">
        <f t="shared" si="4"/>
        <v>3.3308243359993606E-2</v>
      </c>
      <c r="BV12" s="7" t="s">
        <v>23</v>
      </c>
      <c r="BW12" s="18">
        <v>33477</v>
      </c>
      <c r="BX12" s="50">
        <f t="shared" si="5"/>
        <v>2.8560532768214089E-2</v>
      </c>
      <c r="BZ12" s="7" t="s">
        <v>28</v>
      </c>
      <c r="CA12" s="18">
        <v>32198</v>
      </c>
      <c r="CB12" s="50">
        <f t="shared" si="6"/>
        <v>3.0741351786928193E-2</v>
      </c>
      <c r="CD12" s="7" t="s">
        <v>37</v>
      </c>
      <c r="CE12" s="18">
        <v>32763</v>
      </c>
      <c r="CF12" s="50">
        <f t="shared" si="7"/>
        <v>3.5934271311809846E-2</v>
      </c>
    </row>
    <row r="13" spans="2:84" x14ac:dyDescent="0.2">
      <c r="B13" s="35" t="s">
        <v>147</v>
      </c>
      <c r="C13" s="28">
        <v>45459956</v>
      </c>
      <c r="D13" s="50">
        <f t="shared" si="8"/>
        <v>4.6039511872459221E-2</v>
      </c>
      <c r="F13" s="35" t="s">
        <v>147</v>
      </c>
      <c r="G13" s="28">
        <v>47959858</v>
      </c>
      <c r="H13" s="50">
        <f t="shared" si="0"/>
        <v>4.7853204405031019E-2</v>
      </c>
      <c r="J13" s="54" t="s">
        <v>257</v>
      </c>
      <c r="K13" s="28">
        <v>41202654</v>
      </c>
      <c r="L13" s="50">
        <f t="shared" si="9"/>
        <v>4.1751705714329124E-2</v>
      </c>
      <c r="N13" s="54" t="s">
        <v>202</v>
      </c>
      <c r="O13" s="28">
        <v>21829514</v>
      </c>
      <c r="P13" s="50">
        <f t="shared" si="10"/>
        <v>2.2714401080771728E-2</v>
      </c>
      <c r="R13" s="54" t="s">
        <v>151</v>
      </c>
      <c r="S13" s="28">
        <v>21142379</v>
      </c>
      <c r="T13" s="50">
        <f t="shared" si="11"/>
        <v>2.1752922630041912E-2</v>
      </c>
      <c r="V13" s="35" t="s">
        <v>150</v>
      </c>
      <c r="W13" s="28">
        <v>21950315</v>
      </c>
      <c r="X13" s="50">
        <f t="shared" si="12"/>
        <v>2.1316743813752672E-2</v>
      </c>
      <c r="Z13" s="35" t="s">
        <v>150</v>
      </c>
      <c r="AA13" s="28">
        <v>23041271</v>
      </c>
      <c r="AB13" s="50">
        <f t="shared" si="13"/>
        <v>2.1749714387678788E-2</v>
      </c>
      <c r="AD13" s="35" t="s">
        <v>148</v>
      </c>
      <c r="AE13" s="28">
        <v>35178007</v>
      </c>
      <c r="AF13" s="50">
        <f t="shared" si="14"/>
        <v>3.4034848062887917E-2</v>
      </c>
      <c r="AH13" s="35" t="s">
        <v>148</v>
      </c>
      <c r="AI13" s="28">
        <v>35161341</v>
      </c>
      <c r="AJ13" s="50">
        <f t="shared" si="15"/>
        <v>3.2225960262529128E-2</v>
      </c>
      <c r="AL13" s="35" t="s">
        <v>148</v>
      </c>
      <c r="AM13" s="28">
        <v>34693203</v>
      </c>
      <c r="AN13" s="50">
        <f t="shared" si="16"/>
        <v>2.9908403337320689E-2</v>
      </c>
      <c r="AP13" s="35" t="s">
        <v>146</v>
      </c>
      <c r="AQ13" s="28">
        <v>65376925</v>
      </c>
      <c r="AR13" s="50">
        <f t="shared" si="17"/>
        <v>5.4862944090224554E-2</v>
      </c>
      <c r="AT13" s="35" t="s">
        <v>147</v>
      </c>
      <c r="AU13" s="28">
        <v>66070520</v>
      </c>
      <c r="AV13" s="50">
        <f t="shared" si="18"/>
        <v>4.9141355801834909E-2</v>
      </c>
      <c r="AX13" s="35" t="s">
        <v>146</v>
      </c>
      <c r="AY13" s="28">
        <v>65685642</v>
      </c>
      <c r="AZ13" s="50">
        <f t="shared" si="19"/>
        <v>5.7700694873141195E-2</v>
      </c>
      <c r="BB13" s="35" t="s">
        <v>75</v>
      </c>
      <c r="BC13" s="28">
        <v>35364179</v>
      </c>
      <c r="BD13" s="50">
        <f t="shared" si="20"/>
        <v>3.4332826088556499E-2</v>
      </c>
      <c r="BF13" s="35" t="s">
        <v>92</v>
      </c>
      <c r="BG13" s="28">
        <v>37876</v>
      </c>
      <c r="BH13" s="50">
        <f t="shared" si="1"/>
        <v>4.0359867314112417E-2</v>
      </c>
      <c r="BJ13" s="7" t="s">
        <v>28</v>
      </c>
      <c r="BK13" s="18">
        <v>29667</v>
      </c>
      <c r="BL13" s="50">
        <f t="shared" si="2"/>
        <v>2.614572050773831E-2</v>
      </c>
      <c r="BN13" s="7" t="s">
        <v>28</v>
      </c>
      <c r="BO13" s="18">
        <v>28781</v>
      </c>
      <c r="BP13" s="50">
        <f t="shared" si="3"/>
        <v>2.4963700674985299E-2</v>
      </c>
      <c r="BR13" s="7" t="s">
        <v>24</v>
      </c>
      <c r="BS13" s="18">
        <v>32197</v>
      </c>
      <c r="BT13" s="50">
        <f t="shared" si="4"/>
        <v>2.7984591395587757E-2</v>
      </c>
      <c r="BV13" s="7" t="s">
        <v>28</v>
      </c>
      <c r="BW13" s="18">
        <v>29349</v>
      </c>
      <c r="BX13" s="50">
        <f t="shared" si="5"/>
        <v>2.50387751654663E-2</v>
      </c>
      <c r="BZ13" s="7" t="s">
        <v>60</v>
      </c>
      <c r="CA13" s="18">
        <v>25170</v>
      </c>
      <c r="CB13" s="50">
        <f t="shared" si="6"/>
        <v>2.4031300840952317E-2</v>
      </c>
      <c r="CD13" s="7" t="s">
        <v>36</v>
      </c>
      <c r="CE13" s="18">
        <v>29386</v>
      </c>
      <c r="CF13" s="50">
        <f t="shared" si="7"/>
        <v>3.2230396995661083E-2</v>
      </c>
    </row>
    <row r="14" spans="2:84" x14ac:dyDescent="0.2">
      <c r="B14" s="56" t="s">
        <v>128</v>
      </c>
      <c r="C14" s="28">
        <v>28034260</v>
      </c>
      <c r="D14" s="50">
        <f t="shared" si="8"/>
        <v>2.8391660698167169E-2</v>
      </c>
      <c r="F14" s="56" t="s">
        <v>154</v>
      </c>
      <c r="G14" s="28">
        <v>22524853</v>
      </c>
      <c r="H14" s="50">
        <f t="shared" si="0"/>
        <v>2.2474762014563849E-2</v>
      </c>
      <c r="J14" s="35" t="s">
        <v>202</v>
      </c>
      <c r="K14" s="28">
        <v>22569963</v>
      </c>
      <c r="L14" s="50">
        <f t="shared" si="9"/>
        <v>2.2870722190839864E-2</v>
      </c>
      <c r="N14" s="35" t="s">
        <v>154</v>
      </c>
      <c r="O14" s="28">
        <v>21421926</v>
      </c>
      <c r="P14" s="50">
        <f t="shared" si="10"/>
        <v>2.2290290983418684E-2</v>
      </c>
      <c r="R14" s="35" t="s">
        <v>202</v>
      </c>
      <c r="S14" s="28">
        <v>21091690</v>
      </c>
      <c r="T14" s="50">
        <f t="shared" si="11"/>
        <v>2.1700769847462706E-2</v>
      </c>
      <c r="V14" s="35" t="s">
        <v>151</v>
      </c>
      <c r="W14" s="28">
        <v>21328913</v>
      </c>
      <c r="X14" s="50">
        <f t="shared" si="12"/>
        <v>2.0713277884477691E-2</v>
      </c>
      <c r="Z14" s="35" t="s">
        <v>151</v>
      </c>
      <c r="AA14" s="28">
        <v>21479574</v>
      </c>
      <c r="AB14" s="50">
        <f t="shared" si="13"/>
        <v>2.0275556833171712E-2</v>
      </c>
      <c r="AD14" s="35" t="s">
        <v>150</v>
      </c>
      <c r="AE14" s="28">
        <v>23802202</v>
      </c>
      <c r="AF14" s="50">
        <f t="shared" si="14"/>
        <v>2.302871588581374E-2</v>
      </c>
      <c r="AH14" s="35" t="s">
        <v>150</v>
      </c>
      <c r="AI14" s="28">
        <v>24624842</v>
      </c>
      <c r="AJ14" s="50">
        <f t="shared" si="15"/>
        <v>2.256908175837373E-2</v>
      </c>
      <c r="AL14" s="35" t="s">
        <v>197</v>
      </c>
      <c r="AM14" s="28">
        <v>26441000</v>
      </c>
      <c r="AN14" s="50">
        <f t="shared" si="16"/>
        <v>2.2794323506022098E-2</v>
      </c>
      <c r="AP14" s="35" t="s">
        <v>148</v>
      </c>
      <c r="AQ14" s="28">
        <v>29609621</v>
      </c>
      <c r="AR14" s="50">
        <f t="shared" si="17"/>
        <v>2.4847772841193414E-2</v>
      </c>
      <c r="AT14" s="35" t="s">
        <v>148</v>
      </c>
      <c r="AU14" s="28">
        <v>29005602</v>
      </c>
      <c r="AV14" s="50">
        <f t="shared" si="18"/>
        <v>2.1573533977459449E-2</v>
      </c>
      <c r="AX14" s="35" t="s">
        <v>148</v>
      </c>
      <c r="AY14" s="28">
        <v>29140349</v>
      </c>
      <c r="AZ14" s="50">
        <f t="shared" si="19"/>
        <v>2.5597959233554346E-2</v>
      </c>
      <c r="BB14" s="35" t="s">
        <v>106</v>
      </c>
      <c r="BC14" s="28">
        <v>28812498</v>
      </c>
      <c r="BD14" s="50">
        <f t="shared" si="20"/>
        <v>2.7972216830224789E-2</v>
      </c>
      <c r="BF14" s="35" t="s">
        <v>28</v>
      </c>
      <c r="BG14" s="28">
        <v>28732</v>
      </c>
      <c r="BH14" s="50">
        <f t="shared" si="1"/>
        <v>3.0616213635787256E-2</v>
      </c>
      <c r="BJ14" s="7" t="s">
        <v>60</v>
      </c>
      <c r="BK14" s="18">
        <v>27220</v>
      </c>
      <c r="BL14" s="50">
        <f t="shared" si="2"/>
        <v>2.3989163455038827E-2</v>
      </c>
      <c r="BN14" s="7" t="s">
        <v>60</v>
      </c>
      <c r="BO14" s="18">
        <v>26995</v>
      </c>
      <c r="BP14" s="50">
        <f t="shared" si="3"/>
        <v>2.3414582527404474E-2</v>
      </c>
      <c r="BR14" s="7" t="s">
        <v>28</v>
      </c>
      <c r="BS14" s="18">
        <v>29236</v>
      </c>
      <c r="BT14" s="50">
        <f t="shared" si="4"/>
        <v>2.5410985931652131E-2</v>
      </c>
      <c r="BV14" s="7" t="s">
        <v>10</v>
      </c>
      <c r="BW14" s="18">
        <v>23726</v>
      </c>
      <c r="BX14" s="50">
        <f t="shared" si="5"/>
        <v>2.0241574826258251E-2</v>
      </c>
      <c r="BZ14" s="7" t="s">
        <v>23</v>
      </c>
      <c r="CA14" s="18">
        <v>21613</v>
      </c>
      <c r="CB14" s="50">
        <f t="shared" si="6"/>
        <v>2.0635220702244831E-2</v>
      </c>
      <c r="CD14" s="7" t="s">
        <v>80</v>
      </c>
      <c r="CE14" s="18">
        <v>25599</v>
      </c>
      <c r="CF14" s="50">
        <f t="shared" si="7"/>
        <v>2.8076837020755734E-2</v>
      </c>
    </row>
    <row r="15" spans="2:84" x14ac:dyDescent="0.2">
      <c r="B15" s="46" t="s">
        <v>291</v>
      </c>
      <c r="C15" s="28">
        <v>23236367</v>
      </c>
      <c r="D15" s="50">
        <f t="shared" si="8"/>
        <v>2.3532600743593323E-2</v>
      </c>
      <c r="F15" s="46" t="s">
        <v>250</v>
      </c>
      <c r="G15" s="28">
        <v>22113700</v>
      </c>
      <c r="H15" s="50">
        <f t="shared" si="0"/>
        <v>2.2064523340572326E-2</v>
      </c>
      <c r="J15" s="35" t="s">
        <v>266</v>
      </c>
      <c r="K15" s="28">
        <v>22486964</v>
      </c>
      <c r="L15" s="50">
        <f t="shared" si="9"/>
        <v>2.2786617176085631E-2</v>
      </c>
      <c r="N15" s="35" t="s">
        <v>151</v>
      </c>
      <c r="O15" s="28">
        <v>21299873</v>
      </c>
      <c r="P15" s="50">
        <f t="shared" si="10"/>
        <v>2.2163290410015565E-2</v>
      </c>
      <c r="R15" s="35" t="s">
        <v>154</v>
      </c>
      <c r="S15" s="28">
        <v>20933659</v>
      </c>
      <c r="T15" s="50">
        <f t="shared" si="11"/>
        <v>2.1538175273022989E-2</v>
      </c>
      <c r="V15" s="35" t="s">
        <v>202</v>
      </c>
      <c r="W15" s="28">
        <v>20480185</v>
      </c>
      <c r="X15" s="50">
        <f t="shared" si="12"/>
        <v>1.9889047464843226E-2</v>
      </c>
      <c r="Z15" s="35" t="s">
        <v>202</v>
      </c>
      <c r="AA15" s="28">
        <v>19555882</v>
      </c>
      <c r="AB15" s="50">
        <f t="shared" si="13"/>
        <v>1.8459695565368275E-2</v>
      </c>
      <c r="AD15" s="35" t="s">
        <v>149</v>
      </c>
      <c r="AE15" s="28">
        <v>22329880</v>
      </c>
      <c r="AF15" s="50">
        <f t="shared" si="14"/>
        <v>2.1604239065121558E-2</v>
      </c>
      <c r="AH15" s="35" t="s">
        <v>149</v>
      </c>
      <c r="AI15" s="28">
        <v>21883563</v>
      </c>
      <c r="AJ15" s="50">
        <f t="shared" si="15"/>
        <v>2.0056653460417018E-2</v>
      </c>
      <c r="AL15" s="35" t="s">
        <v>150</v>
      </c>
      <c r="AM15" s="28">
        <v>24679806</v>
      </c>
      <c r="AN15" s="50">
        <f t="shared" si="16"/>
        <v>2.1276028971289482E-2</v>
      </c>
      <c r="AP15" s="35" t="s">
        <v>150</v>
      </c>
      <c r="AQ15" s="28">
        <v>25342856</v>
      </c>
      <c r="AR15" s="50">
        <f t="shared" si="17"/>
        <v>2.1267193154383017E-2</v>
      </c>
      <c r="AT15" s="35" t="s">
        <v>150</v>
      </c>
      <c r="AU15" s="28">
        <v>25558132</v>
      </c>
      <c r="AV15" s="50">
        <f t="shared" si="18"/>
        <v>1.9009404772995012E-2</v>
      </c>
      <c r="AX15" s="35" t="s">
        <v>150</v>
      </c>
      <c r="AY15" s="28">
        <v>25645608</v>
      </c>
      <c r="AZ15" s="50">
        <f t="shared" si="19"/>
        <v>2.2528049616142732E-2</v>
      </c>
      <c r="BB15" s="35" t="s">
        <v>108</v>
      </c>
      <c r="BC15" s="28">
        <v>24523370</v>
      </c>
      <c r="BD15" s="50">
        <f t="shared" si="20"/>
        <v>2.3808175988344699E-2</v>
      </c>
      <c r="BF15" s="35" t="s">
        <v>10</v>
      </c>
      <c r="BG15" s="28">
        <v>24190</v>
      </c>
      <c r="BH15" s="50">
        <f t="shared" si="1"/>
        <v>2.5776354164335713E-2</v>
      </c>
      <c r="BJ15" s="7" t="s">
        <v>10</v>
      </c>
      <c r="BK15" s="18">
        <v>23586</v>
      </c>
      <c r="BL15" s="50">
        <f t="shared" si="2"/>
        <v>2.0786495563943633E-2</v>
      </c>
      <c r="BN15" s="7" t="s">
        <v>10</v>
      </c>
      <c r="BO15" s="18">
        <v>22865</v>
      </c>
      <c r="BP15" s="50">
        <f t="shared" si="3"/>
        <v>1.9832355232046798E-2</v>
      </c>
      <c r="BR15" s="7" t="s">
        <v>10</v>
      </c>
      <c r="BS15" s="18">
        <v>22128</v>
      </c>
      <c r="BT15" s="50">
        <f t="shared" si="4"/>
        <v>1.9232942149938377E-2</v>
      </c>
      <c r="BV15" s="7" t="s">
        <v>24</v>
      </c>
      <c r="BW15" s="18">
        <v>22860</v>
      </c>
      <c r="BX15" s="50">
        <f t="shared" si="5"/>
        <v>1.9502756491960871E-2</v>
      </c>
      <c r="BZ15" s="7" t="s">
        <v>10</v>
      </c>
      <c r="CA15" s="18">
        <v>21121</v>
      </c>
      <c r="CB15" s="50">
        <f t="shared" si="6"/>
        <v>2.0165478945639803E-2</v>
      </c>
      <c r="CD15" s="7" t="s">
        <v>28</v>
      </c>
      <c r="CE15" s="18">
        <v>25519</v>
      </c>
      <c r="CF15" s="50">
        <f t="shared" si="7"/>
        <v>2.7989093477583719E-2</v>
      </c>
    </row>
    <row r="16" spans="2:84" x14ac:dyDescent="0.2">
      <c r="B16" s="46" t="s">
        <v>202</v>
      </c>
      <c r="C16" s="28">
        <v>22097165</v>
      </c>
      <c r="D16" s="50">
        <f t="shared" si="8"/>
        <v>2.2378875385739273E-2</v>
      </c>
      <c r="F16" s="46" t="s">
        <v>202</v>
      </c>
      <c r="G16" s="28">
        <v>21849523</v>
      </c>
      <c r="H16" s="50">
        <f t="shared" si="0"/>
        <v>2.1800933819933883E-2</v>
      </c>
      <c r="J16" s="54" t="s">
        <v>154</v>
      </c>
      <c r="K16" s="28">
        <v>21921542</v>
      </c>
      <c r="L16" s="50">
        <f t="shared" si="9"/>
        <v>2.2213660566338906E-2</v>
      </c>
      <c r="N16" s="54" t="s">
        <v>257</v>
      </c>
      <c r="O16" s="28">
        <v>21016314</v>
      </c>
      <c r="P16" s="50">
        <f t="shared" si="10"/>
        <v>2.1868236985735826E-2</v>
      </c>
      <c r="R16" s="54" t="s">
        <v>219</v>
      </c>
      <c r="S16" s="28">
        <v>20216524</v>
      </c>
      <c r="T16" s="50">
        <f t="shared" si="11"/>
        <v>2.0800331051694109E-2</v>
      </c>
      <c r="V16" s="35" t="s">
        <v>154</v>
      </c>
      <c r="W16" s="28">
        <v>20114130</v>
      </c>
      <c r="X16" s="50">
        <f t="shared" si="12"/>
        <v>1.9533558231238004E-2</v>
      </c>
      <c r="Z16" s="35" t="s">
        <v>154</v>
      </c>
      <c r="AA16" s="28">
        <v>19115652</v>
      </c>
      <c r="AB16" s="50">
        <f t="shared" si="13"/>
        <v>1.8044142240862527E-2</v>
      </c>
      <c r="AD16" s="35" t="s">
        <v>151</v>
      </c>
      <c r="AE16" s="28">
        <v>21541640</v>
      </c>
      <c r="AF16" s="50">
        <f t="shared" si="14"/>
        <v>2.0841614035309871E-2</v>
      </c>
      <c r="AH16" s="35" t="s">
        <v>151</v>
      </c>
      <c r="AI16" s="28">
        <v>21808713</v>
      </c>
      <c r="AJ16" s="50">
        <f t="shared" si="15"/>
        <v>1.9988052176818354E-2</v>
      </c>
      <c r="AL16" s="35" t="s">
        <v>151</v>
      </c>
      <c r="AM16" s="28">
        <v>21682653</v>
      </c>
      <c r="AN16" s="50">
        <f t="shared" si="16"/>
        <v>1.8692235806165445E-2</v>
      </c>
      <c r="AP16" s="35" t="s">
        <v>156</v>
      </c>
      <c r="AQ16" s="28">
        <v>22664734</v>
      </c>
      <c r="AR16" s="50">
        <f t="shared" si="17"/>
        <v>1.9019769349228517E-2</v>
      </c>
      <c r="AT16" s="35" t="s">
        <v>151</v>
      </c>
      <c r="AU16" s="28">
        <v>21862365</v>
      </c>
      <c r="AV16" s="50">
        <f t="shared" si="18"/>
        <v>1.6260599388873923E-2</v>
      </c>
      <c r="AX16" s="35" t="s">
        <v>151</v>
      </c>
      <c r="AY16" s="28">
        <v>20763881</v>
      </c>
      <c r="AZ16" s="50">
        <f t="shared" si="19"/>
        <v>1.8239760250241811E-2</v>
      </c>
      <c r="BB16" s="35" t="s">
        <v>126</v>
      </c>
      <c r="BC16" s="28">
        <v>22790755</v>
      </c>
      <c r="BD16" s="50">
        <f t="shared" si="20"/>
        <v>2.2126090580015998E-2</v>
      </c>
      <c r="BF16" s="35" t="s">
        <v>24</v>
      </c>
      <c r="BG16" s="28">
        <v>23501</v>
      </c>
      <c r="BH16" s="50">
        <f t="shared" si="1"/>
        <v>2.5042170285905482E-2</v>
      </c>
      <c r="BJ16" s="7" t="s">
        <v>14</v>
      </c>
      <c r="BK16" s="18">
        <v>21159</v>
      </c>
      <c r="BL16" s="50">
        <f t="shared" si="2"/>
        <v>1.8647564641629925E-2</v>
      </c>
      <c r="BN16" s="7" t="s">
        <v>14</v>
      </c>
      <c r="BO16" s="18">
        <v>21293</v>
      </c>
      <c r="BP16" s="50">
        <f t="shared" si="3"/>
        <v>1.8468853704612834E-2</v>
      </c>
      <c r="BR16" s="7" t="s">
        <v>23</v>
      </c>
      <c r="BS16" s="18">
        <v>18251</v>
      </c>
      <c r="BT16" s="50">
        <f t="shared" si="4"/>
        <v>1.5863179102427932E-2</v>
      </c>
      <c r="BV16" s="7" t="s">
        <v>60</v>
      </c>
      <c r="BW16" s="18">
        <v>22792</v>
      </c>
      <c r="BX16" s="50">
        <f t="shared" si="5"/>
        <v>1.9444743043078399E-2</v>
      </c>
      <c r="BZ16" s="7" t="s">
        <v>31</v>
      </c>
      <c r="CA16" s="18">
        <v>19287</v>
      </c>
      <c r="CB16" s="50">
        <f t="shared" si="6"/>
        <v>1.8414449714717812E-2</v>
      </c>
      <c r="CD16" s="7" t="s">
        <v>23</v>
      </c>
      <c r="CE16" s="18">
        <v>22285</v>
      </c>
      <c r="CF16" s="50">
        <f t="shared" si="7"/>
        <v>2.444206074485494E-2</v>
      </c>
    </row>
    <row r="17" spans="2:84" x14ac:dyDescent="0.2">
      <c r="B17" s="57" t="s">
        <v>151</v>
      </c>
      <c r="C17" s="28">
        <v>21638897</v>
      </c>
      <c r="D17" s="50">
        <f t="shared" si="8"/>
        <v>2.1914765059130772E-2</v>
      </c>
      <c r="F17" s="57" t="s">
        <v>151</v>
      </c>
      <c r="G17" s="28">
        <v>21501350</v>
      </c>
      <c r="H17" s="50">
        <f t="shared" si="0"/>
        <v>2.1453535090410685E-2</v>
      </c>
      <c r="J17" s="54" t="s">
        <v>151</v>
      </c>
      <c r="K17" s="28">
        <v>21373703</v>
      </c>
      <c r="L17" s="50">
        <f t="shared" si="9"/>
        <v>2.1658521261311799E-2</v>
      </c>
      <c r="N17" s="54" t="s">
        <v>128</v>
      </c>
      <c r="O17" s="28">
        <v>18706384</v>
      </c>
      <c r="P17" s="50">
        <f t="shared" si="10"/>
        <v>1.9464671038802374E-2</v>
      </c>
      <c r="R17" s="54" t="s">
        <v>128</v>
      </c>
      <c r="S17" s="28">
        <v>19162432</v>
      </c>
      <c r="T17" s="50">
        <f t="shared" si="11"/>
        <v>1.9715799281596422E-2</v>
      </c>
      <c r="V17" s="35" t="s">
        <v>128</v>
      </c>
      <c r="W17" s="28">
        <v>19257931</v>
      </c>
      <c r="X17" s="50">
        <f t="shared" si="12"/>
        <v>1.8702072453626557E-2</v>
      </c>
      <c r="Z17" s="35" t="s">
        <v>149</v>
      </c>
      <c r="AA17" s="28">
        <v>18170144</v>
      </c>
      <c r="AB17" s="50">
        <f t="shared" si="13"/>
        <v>1.7151633795852467E-2</v>
      </c>
      <c r="AD17" s="35" t="s">
        <v>154</v>
      </c>
      <c r="AE17" s="28">
        <v>18205765</v>
      </c>
      <c r="AF17" s="50">
        <f t="shared" si="14"/>
        <v>1.7614142996891288E-2</v>
      </c>
      <c r="AH17" s="35" t="s">
        <v>154</v>
      </c>
      <c r="AI17" s="28">
        <v>17166924</v>
      </c>
      <c r="AJ17" s="50">
        <f t="shared" si="15"/>
        <v>1.5733774506889758E-2</v>
      </c>
      <c r="AL17" s="35" t="s">
        <v>155</v>
      </c>
      <c r="AM17" s="28">
        <v>19524994</v>
      </c>
      <c r="AN17" s="50">
        <f t="shared" si="16"/>
        <v>1.6832155731218199E-2</v>
      </c>
      <c r="AP17" s="35" t="s">
        <v>159</v>
      </c>
      <c r="AQ17" s="28">
        <v>22241000</v>
      </c>
      <c r="AR17" s="50">
        <f t="shared" si="17"/>
        <v>1.8664180664824545E-2</v>
      </c>
      <c r="AT17" s="35" t="s">
        <v>156</v>
      </c>
      <c r="AU17" s="28">
        <v>20978626</v>
      </c>
      <c r="AV17" s="50">
        <f t="shared" si="18"/>
        <v>1.5603299694018219E-2</v>
      </c>
      <c r="AX17" s="35" t="s">
        <v>155</v>
      </c>
      <c r="AY17" s="28">
        <v>18914106</v>
      </c>
      <c r="AZ17" s="50">
        <f t="shared" si="19"/>
        <v>1.6614849545114427E-2</v>
      </c>
      <c r="BB17" s="35" t="s">
        <v>109</v>
      </c>
      <c r="BC17" s="28">
        <v>20661153</v>
      </c>
      <c r="BD17" s="50">
        <f t="shared" si="20"/>
        <v>2.0058595810694697E-2</v>
      </c>
      <c r="BF17" s="35" t="s">
        <v>14</v>
      </c>
      <c r="BG17" s="28">
        <v>21097</v>
      </c>
      <c r="BH17" s="50">
        <f t="shared" si="1"/>
        <v>2.248051855332743E-2</v>
      </c>
      <c r="BJ17" s="7" t="s">
        <v>23</v>
      </c>
      <c r="BK17" s="18">
        <v>20723</v>
      </c>
      <c r="BL17" s="50">
        <f t="shared" si="2"/>
        <v>1.8263314999220043E-2</v>
      </c>
      <c r="BN17" s="7" t="s">
        <v>23</v>
      </c>
      <c r="BO17" s="18">
        <v>18555</v>
      </c>
      <c r="BP17" s="50">
        <f t="shared" si="3"/>
        <v>1.6094001807593628E-2</v>
      </c>
      <c r="BR17" s="7" t="s">
        <v>14</v>
      </c>
      <c r="BS17" s="18">
        <v>13195</v>
      </c>
      <c r="BT17" s="50">
        <f t="shared" si="4"/>
        <v>1.1468667374748593E-2</v>
      </c>
      <c r="BV17" s="7" t="s">
        <v>61</v>
      </c>
      <c r="BW17" s="18">
        <v>22357</v>
      </c>
      <c r="BX17" s="50">
        <f t="shared" si="5"/>
        <v>1.9073627598021399E-2</v>
      </c>
      <c r="BZ17" s="7" t="s">
        <v>14</v>
      </c>
      <c r="CA17" s="18">
        <v>11820</v>
      </c>
      <c r="CB17" s="50">
        <f t="shared" si="6"/>
        <v>1.1285259274535414E-2</v>
      </c>
      <c r="CD17" s="7" t="s">
        <v>31</v>
      </c>
      <c r="CE17" s="18">
        <v>19995</v>
      </c>
      <c r="CF17" s="50">
        <f t="shared" si="7"/>
        <v>2.1930401821555957E-2</v>
      </c>
    </row>
    <row r="18" spans="2:84" x14ac:dyDescent="0.2">
      <c r="B18" s="46" t="s">
        <v>230</v>
      </c>
      <c r="C18" s="28">
        <v>19432817</v>
      </c>
      <c r="D18" s="50">
        <f t="shared" si="8"/>
        <v>1.9680560381246902E-2</v>
      </c>
      <c r="F18" s="46" t="s">
        <v>128</v>
      </c>
      <c r="G18" s="28">
        <v>20161668</v>
      </c>
      <c r="H18" s="50">
        <f t="shared" si="0"/>
        <v>2.0116832288168428E-2</v>
      </c>
      <c r="J18" s="35" t="s">
        <v>267</v>
      </c>
      <c r="K18" s="28">
        <v>17206083</v>
      </c>
      <c r="L18" s="50">
        <f t="shared" si="9"/>
        <v>1.7435365059549835E-2</v>
      </c>
      <c r="N18" s="35" t="s">
        <v>150</v>
      </c>
      <c r="O18" s="28">
        <v>17488888</v>
      </c>
      <c r="P18" s="50">
        <f t="shared" si="10"/>
        <v>1.8197822291815369E-2</v>
      </c>
      <c r="R18" s="35" t="s">
        <v>150</v>
      </c>
      <c r="S18" s="28">
        <v>19037400</v>
      </c>
      <c r="T18" s="50">
        <f t="shared" si="11"/>
        <v>1.9587156642928399E-2</v>
      </c>
      <c r="V18" s="35" t="s">
        <v>219</v>
      </c>
      <c r="W18" s="28">
        <v>14236559</v>
      </c>
      <c r="X18" s="50">
        <f t="shared" si="12"/>
        <v>1.3825636716027762E-2</v>
      </c>
      <c r="Z18" s="35" t="s">
        <v>156</v>
      </c>
      <c r="AA18" s="28">
        <v>15004659</v>
      </c>
      <c r="AB18" s="50">
        <f t="shared" si="13"/>
        <v>1.4163587057958478E-2</v>
      </c>
      <c r="AD18" s="35" t="s">
        <v>155</v>
      </c>
      <c r="AE18" s="28">
        <v>16693366</v>
      </c>
      <c r="AF18" s="50">
        <f t="shared" si="14"/>
        <v>1.6150891534821146E-2</v>
      </c>
      <c r="AH18" s="35" t="s">
        <v>155</v>
      </c>
      <c r="AI18" s="28">
        <v>16004779</v>
      </c>
      <c r="AJ18" s="50">
        <f t="shared" si="15"/>
        <v>1.4668649072985035E-2</v>
      </c>
      <c r="AL18" s="35" t="s">
        <v>154</v>
      </c>
      <c r="AM18" s="28">
        <v>16515977</v>
      </c>
      <c r="AN18" s="50">
        <f t="shared" si="16"/>
        <v>1.4238134819258738E-2</v>
      </c>
      <c r="AP18" s="35" t="s">
        <v>151</v>
      </c>
      <c r="AQ18" s="28">
        <v>21633688</v>
      </c>
      <c r="AR18" s="50">
        <f t="shared" si="17"/>
        <v>1.8154537173618396E-2</v>
      </c>
      <c r="AT18" s="35" t="s">
        <v>155</v>
      </c>
      <c r="AU18" s="28">
        <v>18748671</v>
      </c>
      <c r="AV18" s="50">
        <f t="shared" si="18"/>
        <v>1.3944723190048207E-2</v>
      </c>
      <c r="AX18" s="35" t="s">
        <v>156</v>
      </c>
      <c r="AY18" s="28">
        <v>18802874</v>
      </c>
      <c r="AZ18" s="50">
        <f t="shared" si="19"/>
        <v>1.6517139246536097E-2</v>
      </c>
      <c r="BB18" s="35" t="s">
        <v>111</v>
      </c>
      <c r="BC18" s="28">
        <v>19822651</v>
      </c>
      <c r="BD18" s="50">
        <f t="shared" si="20"/>
        <v>1.9244547693222303E-2</v>
      </c>
      <c r="BF18" s="35" t="s">
        <v>60</v>
      </c>
      <c r="BG18" s="28">
        <v>20111</v>
      </c>
      <c r="BH18" s="50">
        <f t="shared" si="1"/>
        <v>2.1429857734557897E-2</v>
      </c>
      <c r="BJ18" s="7" t="s">
        <v>61</v>
      </c>
      <c r="BK18" s="18">
        <v>18820</v>
      </c>
      <c r="BL18" s="50">
        <f t="shared" si="2"/>
        <v>1.658618869301362E-2</v>
      </c>
      <c r="BN18" s="7" t="s">
        <v>62</v>
      </c>
      <c r="BO18" s="18">
        <v>12452</v>
      </c>
      <c r="BP18" s="50">
        <f t="shared" si="3"/>
        <v>1.0800458663872588E-2</v>
      </c>
      <c r="BR18" s="7" t="s">
        <v>3</v>
      </c>
      <c r="BS18" s="18">
        <v>11997</v>
      </c>
      <c r="BT18" s="50">
        <f t="shared" si="4"/>
        <v>1.0427404508894192E-2</v>
      </c>
      <c r="BV18" s="7" t="s">
        <v>31</v>
      </c>
      <c r="BW18" s="18">
        <v>19022</v>
      </c>
      <c r="BX18" s="50">
        <f t="shared" si="5"/>
        <v>1.6228409185917746E-2</v>
      </c>
      <c r="BZ18" s="7" t="s">
        <v>61</v>
      </c>
      <c r="CA18" s="18">
        <v>9737</v>
      </c>
      <c r="CB18" s="50">
        <f t="shared" si="6"/>
        <v>9.2964948863072192E-3</v>
      </c>
      <c r="CD18" s="7" t="s">
        <v>10</v>
      </c>
      <c r="CE18" s="18">
        <v>19446</v>
      </c>
      <c r="CF18" s="50">
        <f t="shared" si="7"/>
        <v>2.132826175653799E-2</v>
      </c>
    </row>
    <row r="19" spans="2:84" x14ac:dyDescent="0.2">
      <c r="B19" s="46" t="s">
        <v>280</v>
      </c>
      <c r="C19" s="28">
        <v>17596617</v>
      </c>
      <c r="D19" s="50">
        <f t="shared" si="8"/>
        <v>1.7820951196842728E-2</v>
      </c>
      <c r="F19" s="46" t="s">
        <v>267</v>
      </c>
      <c r="G19" s="28">
        <v>16977740</v>
      </c>
      <c r="H19" s="50">
        <f t="shared" si="0"/>
        <v>1.6939984737975481E-2</v>
      </c>
      <c r="J19" s="35" t="s">
        <v>128</v>
      </c>
      <c r="K19" s="28">
        <v>14996462</v>
      </c>
      <c r="L19" s="50">
        <f t="shared" si="9"/>
        <v>1.5196299446635636E-2</v>
      </c>
      <c r="N19" s="35" t="s">
        <v>230</v>
      </c>
      <c r="O19" s="28">
        <v>16637348</v>
      </c>
      <c r="P19" s="50">
        <f t="shared" si="10"/>
        <v>1.7311764036174848E-2</v>
      </c>
      <c r="R19" s="35" t="s">
        <v>250</v>
      </c>
      <c r="S19" s="28">
        <v>15228146</v>
      </c>
      <c r="T19" s="50">
        <f t="shared" si="11"/>
        <v>1.5667900085273384E-2</v>
      </c>
      <c r="V19" s="35" t="s">
        <v>205</v>
      </c>
      <c r="W19" s="28">
        <v>14028204</v>
      </c>
      <c r="X19" s="50">
        <f t="shared" si="12"/>
        <v>1.3623295649062917E-2</v>
      </c>
      <c r="Z19" s="35" t="s">
        <v>205</v>
      </c>
      <c r="AA19" s="28">
        <v>14795796</v>
      </c>
      <c r="AB19" s="50">
        <f t="shared" si="13"/>
        <v>1.3966431675507842E-2</v>
      </c>
      <c r="AD19" s="35" t="s">
        <v>156</v>
      </c>
      <c r="AE19" s="28">
        <v>15547679</v>
      </c>
      <c r="AF19" s="50">
        <f t="shared" si="14"/>
        <v>1.5042435249261084E-2</v>
      </c>
      <c r="AH19" s="35" t="s">
        <v>156</v>
      </c>
      <c r="AI19" s="28">
        <v>14558809</v>
      </c>
      <c r="AJ19" s="50">
        <f t="shared" si="15"/>
        <v>1.3343393254078434E-2</v>
      </c>
      <c r="AL19" s="35" t="s">
        <v>186</v>
      </c>
      <c r="AM19" s="28">
        <v>15607339</v>
      </c>
      <c r="AN19" s="50">
        <f t="shared" si="16"/>
        <v>1.3454813896378934E-2</v>
      </c>
      <c r="AP19" s="35" t="s">
        <v>154</v>
      </c>
      <c r="AQ19" s="28">
        <v>16302157</v>
      </c>
      <c r="AR19" s="50">
        <f t="shared" si="17"/>
        <v>1.3680428194520663E-2</v>
      </c>
      <c r="AT19" s="35" t="s">
        <v>153</v>
      </c>
      <c r="AU19" s="28">
        <v>17717545</v>
      </c>
      <c r="AV19" s="50">
        <f t="shared" si="18"/>
        <v>1.3177801276273004E-2</v>
      </c>
      <c r="AX19" s="35" t="s">
        <v>154</v>
      </c>
      <c r="AY19" s="28">
        <v>15596306</v>
      </c>
      <c r="AZ19" s="50">
        <f t="shared" si="19"/>
        <v>1.3700371439684509E-2</v>
      </c>
      <c r="BB19" s="35" t="s">
        <v>24</v>
      </c>
      <c r="BC19" s="28">
        <v>19435432</v>
      </c>
      <c r="BD19" s="50">
        <f t="shared" si="20"/>
        <v>1.8868621460488757E-2</v>
      </c>
      <c r="BF19" s="35" t="s">
        <v>62</v>
      </c>
      <c r="BG19" s="28">
        <v>14535</v>
      </c>
      <c r="BH19" s="50">
        <f t="shared" si="1"/>
        <v>1.5488189655999155E-2</v>
      </c>
      <c r="BJ19" s="7" t="s">
        <v>62</v>
      </c>
      <c r="BK19" s="18">
        <v>13022</v>
      </c>
      <c r="BL19" s="50">
        <f t="shared" si="2"/>
        <v>1.1476373494177648E-2</v>
      </c>
      <c r="BN19" s="7" t="s">
        <v>63</v>
      </c>
      <c r="BO19" s="18">
        <v>10820</v>
      </c>
      <c r="BP19" s="50">
        <f t="shared" si="3"/>
        <v>9.3849150934067933E-3</v>
      </c>
      <c r="BR19" s="7" t="s">
        <v>74</v>
      </c>
      <c r="BS19" s="18">
        <v>10976</v>
      </c>
      <c r="BT19" s="50">
        <f t="shared" si="4"/>
        <v>9.5399843202152758E-3</v>
      </c>
      <c r="BV19" s="7" t="s">
        <v>14</v>
      </c>
      <c r="BW19" s="18">
        <v>12153</v>
      </c>
      <c r="BX19" s="50">
        <f t="shared" si="5"/>
        <v>1.0368197709833792E-2</v>
      </c>
      <c r="BZ19" s="7" t="s">
        <v>74</v>
      </c>
      <c r="CA19" s="18">
        <v>9411</v>
      </c>
      <c r="CB19" s="50">
        <f t="shared" si="6"/>
        <v>8.9852432345729934E-3</v>
      </c>
      <c r="CD19" s="7" t="s">
        <v>14</v>
      </c>
      <c r="CE19" s="18">
        <v>11826</v>
      </c>
      <c r="CF19" s="50">
        <f t="shared" si="7"/>
        <v>1.2970689269403387E-2</v>
      </c>
    </row>
    <row r="20" spans="2:84" x14ac:dyDescent="0.2">
      <c r="B20" s="46" t="s">
        <v>267</v>
      </c>
      <c r="C20" s="28">
        <v>16631948</v>
      </c>
      <c r="D20" s="50">
        <f t="shared" si="8"/>
        <v>1.6843983909885975E-2</v>
      </c>
      <c r="F20" s="46" t="s">
        <v>230</v>
      </c>
      <c r="G20" s="28">
        <v>15657627</v>
      </c>
      <c r="H20" s="50">
        <f t="shared" si="0"/>
        <v>1.5622807418002208E-2</v>
      </c>
      <c r="J20" s="35" t="s">
        <v>230</v>
      </c>
      <c r="K20" s="28">
        <v>14353576</v>
      </c>
      <c r="L20" s="50">
        <f t="shared" si="9"/>
        <v>1.45448465795494E-2</v>
      </c>
      <c r="N20" s="35" t="s">
        <v>207</v>
      </c>
      <c r="O20" s="28">
        <v>9165269</v>
      </c>
      <c r="P20" s="50">
        <f t="shared" si="10"/>
        <v>9.5367948218711418E-3</v>
      </c>
      <c r="R20" s="35" t="s">
        <v>230</v>
      </c>
      <c r="S20" s="28">
        <v>13628462</v>
      </c>
      <c r="T20" s="50">
        <f t="shared" si="11"/>
        <v>1.402202086399389E-2</v>
      </c>
      <c r="V20" s="35" t="s">
        <v>230</v>
      </c>
      <c r="W20" s="28">
        <v>13427761</v>
      </c>
      <c r="X20" s="50">
        <f t="shared" si="12"/>
        <v>1.3040183761795646E-2</v>
      </c>
      <c r="Z20" s="35" t="s">
        <v>230</v>
      </c>
      <c r="AA20" s="28">
        <v>13919863</v>
      </c>
      <c r="AB20" s="50">
        <f t="shared" si="13"/>
        <v>1.3139598269801071E-2</v>
      </c>
      <c r="AD20" s="35" t="s">
        <v>153</v>
      </c>
      <c r="AE20" s="28">
        <v>11309348</v>
      </c>
      <c r="AF20" s="50">
        <f t="shared" si="14"/>
        <v>1.0941834790991012E-2</v>
      </c>
      <c r="AH20" s="35" t="s">
        <v>205</v>
      </c>
      <c r="AI20" s="28">
        <v>13565471</v>
      </c>
      <c r="AJ20" s="50">
        <f t="shared" si="15"/>
        <v>1.24329822741542E-2</v>
      </c>
      <c r="AL20" s="35" t="s">
        <v>156</v>
      </c>
      <c r="AM20" s="28">
        <v>15076765</v>
      </c>
      <c r="AN20" s="50">
        <f t="shared" si="16"/>
        <v>1.2997415333545299E-2</v>
      </c>
      <c r="AP20" s="35" t="s">
        <v>186</v>
      </c>
      <c r="AQ20" s="28">
        <v>15090209</v>
      </c>
      <c r="AR20" s="50">
        <f t="shared" si="17"/>
        <v>1.2663386855175636E-2</v>
      </c>
      <c r="AT20" s="35" t="s">
        <v>154</v>
      </c>
      <c r="AU20" s="28">
        <v>16055365</v>
      </c>
      <c r="AV20" s="50">
        <f t="shared" si="18"/>
        <v>1.1941519515713319E-2</v>
      </c>
      <c r="AX20" s="35" t="s">
        <v>159</v>
      </c>
      <c r="AY20" s="28">
        <v>13470131</v>
      </c>
      <c r="AZ20" s="50">
        <f t="shared" si="19"/>
        <v>1.1832660762183618E-2</v>
      </c>
      <c r="BB20" s="35" t="s">
        <v>112</v>
      </c>
      <c r="BC20" s="28">
        <v>15222972</v>
      </c>
      <c r="BD20" s="50">
        <f t="shared" si="20"/>
        <v>1.4779012690410971E-2</v>
      </c>
      <c r="BF20" s="35" t="s">
        <v>75</v>
      </c>
      <c r="BG20" s="28">
        <v>9177</v>
      </c>
      <c r="BH20" s="50">
        <f t="shared" si="1"/>
        <v>9.7788177828073107E-3</v>
      </c>
      <c r="BJ20" s="7" t="s">
        <v>3</v>
      </c>
      <c r="BK20" s="18">
        <v>11393</v>
      </c>
      <c r="BL20" s="50">
        <f t="shared" si="2"/>
        <v>1.0040725174256332E-2</v>
      </c>
      <c r="BN20" s="7" t="s">
        <v>3</v>
      </c>
      <c r="BO20" s="18">
        <v>10538</v>
      </c>
      <c r="BP20" s="50">
        <f t="shared" si="3"/>
        <v>9.1403174911571898E-3</v>
      </c>
      <c r="BR20" s="7" t="s">
        <v>60</v>
      </c>
      <c r="BS20" s="18">
        <v>8515</v>
      </c>
      <c r="BT20" s="50">
        <f t="shared" si="4"/>
        <v>7.4009626901086981E-3</v>
      </c>
      <c r="BV20" s="7" t="s">
        <v>74</v>
      </c>
      <c r="BW20" s="18">
        <v>10162</v>
      </c>
      <c r="BX20" s="50">
        <f t="shared" si="5"/>
        <v>8.669598052113139E-3</v>
      </c>
      <c r="BZ20" s="7" t="s">
        <v>29</v>
      </c>
      <c r="CA20" s="18">
        <v>8532</v>
      </c>
      <c r="CB20" s="50">
        <f t="shared" si="6"/>
        <v>8.1460094864920594E-3</v>
      </c>
      <c r="CD20" s="7" t="s">
        <v>63</v>
      </c>
      <c r="CE20" s="18">
        <v>11287</v>
      </c>
      <c r="CF20" s="50">
        <f t="shared" si="7"/>
        <v>1.2379517147281924E-2</v>
      </c>
    </row>
    <row r="21" spans="2:84" x14ac:dyDescent="0.2">
      <c r="B21" s="46" t="s">
        <v>153</v>
      </c>
      <c r="C21" s="28">
        <v>6698637</v>
      </c>
      <c r="D21" s="50">
        <f t="shared" si="8"/>
        <v>6.7840359918253032E-3</v>
      </c>
      <c r="F21" s="46" t="s">
        <v>268</v>
      </c>
      <c r="G21" s="28">
        <v>8339981</v>
      </c>
      <c r="H21" s="50">
        <f t="shared" si="0"/>
        <v>8.321434469782521E-3</v>
      </c>
      <c r="J21" s="35" t="s">
        <v>268</v>
      </c>
      <c r="K21" s="28">
        <v>10937663</v>
      </c>
      <c r="L21" s="50">
        <f t="shared" si="9"/>
        <v>1.1083414354291504E-2</v>
      </c>
      <c r="N21" s="35" t="s">
        <v>258</v>
      </c>
      <c r="O21" s="28">
        <v>8404743</v>
      </c>
      <c r="P21" s="50">
        <f t="shared" si="10"/>
        <v>8.7454399343388309E-3</v>
      </c>
      <c r="R21" s="35" t="s">
        <v>205</v>
      </c>
      <c r="S21" s="28">
        <v>10986786</v>
      </c>
      <c r="T21" s="50">
        <f t="shared" si="11"/>
        <v>1.1304059292988158E-2</v>
      </c>
      <c r="V21" s="35" t="s">
        <v>161</v>
      </c>
      <c r="W21" s="28">
        <v>8921181</v>
      </c>
      <c r="X21" s="50">
        <f t="shared" si="12"/>
        <v>8.6636811313695432E-3</v>
      </c>
      <c r="Z21" s="35" t="s">
        <v>207</v>
      </c>
      <c r="AA21" s="28">
        <v>11232680</v>
      </c>
      <c r="AB21" s="50">
        <f t="shared" si="13"/>
        <v>1.0603042766529319E-2</v>
      </c>
      <c r="AD21" s="35" t="s">
        <v>207</v>
      </c>
      <c r="AE21" s="28">
        <v>11005178</v>
      </c>
      <c r="AF21" s="50">
        <f t="shared" si="14"/>
        <v>1.0647549224009102E-2</v>
      </c>
      <c r="AH21" s="35" t="s">
        <v>207</v>
      </c>
      <c r="AI21" s="28">
        <v>10785272</v>
      </c>
      <c r="AJ21" s="50">
        <f t="shared" si="15"/>
        <v>9.884883141759811E-3</v>
      </c>
      <c r="AL21" s="35" t="s">
        <v>153</v>
      </c>
      <c r="AM21" s="28">
        <v>7584113</v>
      </c>
      <c r="AN21" s="50">
        <f t="shared" si="16"/>
        <v>6.5381311307525346E-3</v>
      </c>
      <c r="AP21" s="35" t="s">
        <v>155</v>
      </c>
      <c r="AQ21" s="28">
        <v>14844828</v>
      </c>
      <c r="AR21" s="50">
        <f t="shared" si="17"/>
        <v>1.2457468267175307E-2</v>
      </c>
      <c r="AT21" s="35" t="s">
        <v>159</v>
      </c>
      <c r="AU21" s="28">
        <v>11915540</v>
      </c>
      <c r="AV21" s="50">
        <f t="shared" si="18"/>
        <v>8.8624365406991795E-3</v>
      </c>
      <c r="AX21" s="35" t="s">
        <v>157</v>
      </c>
      <c r="AY21" s="28">
        <v>10145642</v>
      </c>
      <c r="AZ21" s="50">
        <f t="shared" si="19"/>
        <v>8.9123067920098276E-3</v>
      </c>
      <c r="BB21" s="35" t="s">
        <v>22</v>
      </c>
      <c r="BC21" s="28">
        <v>7603586</v>
      </c>
      <c r="BD21" s="50">
        <f t="shared" si="20"/>
        <v>7.3818367390172685E-3</v>
      </c>
      <c r="BF21" s="35" t="s">
        <v>22</v>
      </c>
      <c r="BG21" s="28">
        <v>8270</v>
      </c>
      <c r="BH21" s="50">
        <f t="shared" si="1"/>
        <v>8.812337699010183E-3</v>
      </c>
      <c r="BJ21" s="7" t="s">
        <v>22</v>
      </c>
      <c r="BK21" s="18">
        <v>7513</v>
      </c>
      <c r="BL21" s="50">
        <f t="shared" si="2"/>
        <v>6.6212558794161167E-3</v>
      </c>
      <c r="BN21" s="7" t="s">
        <v>61</v>
      </c>
      <c r="BO21" s="18">
        <v>8532</v>
      </c>
      <c r="BP21" s="50">
        <f t="shared" si="3"/>
        <v>7.4003785191263183E-3</v>
      </c>
      <c r="BR21" s="7" t="s">
        <v>29</v>
      </c>
      <c r="BS21" s="18">
        <v>8266</v>
      </c>
      <c r="BT21" s="50">
        <f t="shared" si="4"/>
        <v>7.1845399408618322E-3</v>
      </c>
      <c r="BV21" s="7" t="s">
        <v>3</v>
      </c>
      <c r="BW21" s="18">
        <v>10159</v>
      </c>
      <c r="BX21" s="50">
        <f t="shared" si="5"/>
        <v>8.6670386352506786E-3</v>
      </c>
      <c r="BZ21" s="7" t="s">
        <v>3</v>
      </c>
      <c r="CA21" s="18">
        <v>8101</v>
      </c>
      <c r="CB21" s="50">
        <f t="shared" si="6"/>
        <v>7.7345080696287127E-3</v>
      </c>
      <c r="CD21" s="7" t="s">
        <v>62</v>
      </c>
      <c r="CE21" s="18">
        <v>10286</v>
      </c>
      <c r="CF21" s="50">
        <f t="shared" si="7"/>
        <v>1.1281626063342064E-2</v>
      </c>
    </row>
    <row r="22" spans="2:84" x14ac:dyDescent="0.2">
      <c r="B22" s="46" t="s">
        <v>269</v>
      </c>
      <c r="C22" s="28">
        <v>4033596</v>
      </c>
      <c r="D22" s="50">
        <f t="shared" si="8"/>
        <v>4.0850191524757313E-3</v>
      </c>
      <c r="F22" s="46" t="s">
        <v>280</v>
      </c>
      <c r="G22" s="28">
        <v>6601610</v>
      </c>
      <c r="H22" s="50">
        <f t="shared" si="0"/>
        <v>6.5869292759852798E-3</v>
      </c>
      <c r="J22" s="35" t="s">
        <v>269</v>
      </c>
      <c r="K22" s="28">
        <v>9225696</v>
      </c>
      <c r="L22" s="50">
        <f t="shared" si="9"/>
        <v>9.3486342991852753E-3</v>
      </c>
      <c r="N22" s="35" t="s">
        <v>153</v>
      </c>
      <c r="O22" s="28">
        <v>6575102</v>
      </c>
      <c r="P22" s="50">
        <f t="shared" si="10"/>
        <v>6.8416321121480004E-3</v>
      </c>
      <c r="R22" s="35" t="s">
        <v>207</v>
      </c>
      <c r="S22" s="28">
        <v>7655861</v>
      </c>
      <c r="T22" s="50">
        <f t="shared" si="11"/>
        <v>7.8769447846600091E-3</v>
      </c>
      <c r="V22" s="35" t="s">
        <v>207</v>
      </c>
      <c r="W22" s="28">
        <v>8625338</v>
      </c>
      <c r="X22" s="50">
        <f t="shared" si="12"/>
        <v>8.3763773072516659E-3</v>
      </c>
      <c r="Z22" s="35" t="s">
        <v>219</v>
      </c>
      <c r="AA22" s="28">
        <v>8843092</v>
      </c>
      <c r="AB22" s="50">
        <f t="shared" si="13"/>
        <v>8.3474008575293943E-3</v>
      </c>
      <c r="AD22" s="35" t="s">
        <v>205</v>
      </c>
      <c r="AE22" s="28">
        <v>7662485</v>
      </c>
      <c r="AF22" s="50">
        <f t="shared" si="14"/>
        <v>7.4134817461136366E-3</v>
      </c>
      <c r="AH22" s="35" t="s">
        <v>153</v>
      </c>
      <c r="AI22" s="28">
        <v>7019181</v>
      </c>
      <c r="AJ22" s="50">
        <f t="shared" si="15"/>
        <v>6.4331974136452724E-3</v>
      </c>
      <c r="AL22" s="35" t="s">
        <v>157</v>
      </c>
      <c r="AM22" s="28">
        <v>3060611</v>
      </c>
      <c r="AN22" s="50">
        <f t="shared" si="16"/>
        <v>2.6384991967054877E-3</v>
      </c>
      <c r="AP22" s="35" t="s">
        <v>153</v>
      </c>
      <c r="AQ22" s="28">
        <v>14423181</v>
      </c>
      <c r="AR22" s="50">
        <f t="shared" si="17"/>
        <v>1.2103630949393675E-2</v>
      </c>
      <c r="AT22" s="35" t="s">
        <v>186</v>
      </c>
      <c r="AU22" s="28">
        <v>7834351</v>
      </c>
      <c r="AV22" s="50">
        <f t="shared" si="18"/>
        <v>5.8269653389660184E-3</v>
      </c>
      <c r="AX22" s="35" t="s">
        <v>153</v>
      </c>
      <c r="AY22" s="28">
        <v>5688078</v>
      </c>
      <c r="AZ22" s="50">
        <f t="shared" si="19"/>
        <v>4.9966178772010358E-3</v>
      </c>
      <c r="BB22" s="35" t="s">
        <v>115</v>
      </c>
      <c r="BC22" s="28">
        <v>4711453</v>
      </c>
      <c r="BD22" s="50">
        <f t="shared" si="20"/>
        <v>4.574049251176107E-3</v>
      </c>
      <c r="BF22" s="35" t="s">
        <v>21</v>
      </c>
      <c r="BG22" s="28">
        <v>3372</v>
      </c>
      <c r="BH22" s="50">
        <f t="shared" si="1"/>
        <v>3.5931321307209598E-3</v>
      </c>
      <c r="BJ22" s="7" t="s">
        <v>13</v>
      </c>
      <c r="BK22" s="18">
        <v>3105</v>
      </c>
      <c r="BL22" s="50">
        <f t="shared" si="2"/>
        <v>2.7364567423914603E-3</v>
      </c>
      <c r="BN22" s="7" t="s">
        <v>22</v>
      </c>
      <c r="BO22" s="18">
        <v>5194</v>
      </c>
      <c r="BP22" s="50">
        <f t="shared" si="3"/>
        <v>4.5051061917888062E-3</v>
      </c>
      <c r="BR22" s="7" t="s">
        <v>63</v>
      </c>
      <c r="BS22" s="18">
        <v>7073</v>
      </c>
      <c r="BT22" s="50">
        <f t="shared" si="4"/>
        <v>6.1476229133457221E-3</v>
      </c>
      <c r="BV22" s="7" t="s">
        <v>29</v>
      </c>
      <c r="BW22" s="18">
        <v>8575</v>
      </c>
      <c r="BX22" s="50">
        <f t="shared" si="5"/>
        <v>7.3156665318707117E-3</v>
      </c>
      <c r="BZ22" s="7" t="s">
        <v>24</v>
      </c>
      <c r="CA22" s="18">
        <v>4972</v>
      </c>
      <c r="CB22" s="50">
        <f t="shared" si="6"/>
        <v>4.7470650687808863E-3</v>
      </c>
      <c r="CD22" s="7" t="s">
        <v>3</v>
      </c>
      <c r="CE22" s="18">
        <v>8677</v>
      </c>
      <c r="CF22" s="50">
        <f t="shared" si="7"/>
        <v>9.5168840512948761E-3</v>
      </c>
    </row>
    <row r="23" spans="2:84" x14ac:dyDescent="0.2">
      <c r="B23" s="46" t="s">
        <v>239</v>
      </c>
      <c r="C23" s="28">
        <v>3573176</v>
      </c>
      <c r="D23" s="50">
        <f t="shared" si="8"/>
        <v>3.6187293906396732E-3</v>
      </c>
      <c r="F23" s="46" t="s">
        <v>239</v>
      </c>
      <c r="G23" s="28">
        <v>4090317</v>
      </c>
      <c r="H23" s="50">
        <f t="shared" si="0"/>
        <v>4.0812209135893032E-3</v>
      </c>
      <c r="J23" s="35" t="s">
        <v>258</v>
      </c>
      <c r="K23" s="28">
        <v>7962271</v>
      </c>
      <c r="L23" s="50">
        <f t="shared" si="9"/>
        <v>8.0683733530790783E-3</v>
      </c>
      <c r="N23" s="35" t="s">
        <v>239</v>
      </c>
      <c r="O23" s="28">
        <v>4560390</v>
      </c>
      <c r="P23" s="50">
        <f t="shared" si="10"/>
        <v>4.7452512018701185E-3</v>
      </c>
      <c r="R23" s="35" t="s">
        <v>161</v>
      </c>
      <c r="S23" s="28">
        <v>7127090</v>
      </c>
      <c r="T23" s="50">
        <f t="shared" si="11"/>
        <v>7.3329040855499477E-3</v>
      </c>
      <c r="V23" s="35" t="s">
        <v>153</v>
      </c>
      <c r="W23" s="28">
        <v>8325838</v>
      </c>
      <c r="X23" s="50">
        <f t="shared" si="12"/>
        <v>8.0855220383309716E-3</v>
      </c>
      <c r="Z23" s="35" t="s">
        <v>161</v>
      </c>
      <c r="AA23" s="28">
        <v>8784530</v>
      </c>
      <c r="AB23" s="50">
        <f t="shared" si="13"/>
        <v>8.2921214949468695E-3</v>
      </c>
      <c r="AD23" s="35" t="s">
        <v>128</v>
      </c>
      <c r="AE23" s="28">
        <v>3903422</v>
      </c>
      <c r="AF23" s="50">
        <f t="shared" si="14"/>
        <v>3.7765747984339786E-3</v>
      </c>
      <c r="AH23" s="35" t="s">
        <v>161</v>
      </c>
      <c r="AI23" s="28">
        <v>4321376</v>
      </c>
      <c r="AJ23" s="50">
        <f t="shared" si="15"/>
        <v>3.9606137677014961E-3</v>
      </c>
      <c r="AL23" s="35" t="s">
        <v>161</v>
      </c>
      <c r="AM23" s="28">
        <v>2951412</v>
      </c>
      <c r="AN23" s="50">
        <f t="shared" si="16"/>
        <v>2.5443606492778523E-3</v>
      </c>
      <c r="AP23" s="35" t="s">
        <v>161</v>
      </c>
      <c r="AQ23" s="28">
        <v>4030909</v>
      </c>
      <c r="AR23" s="50">
        <f t="shared" si="17"/>
        <v>3.3826542790102621E-3</v>
      </c>
      <c r="AT23" s="35" t="s">
        <v>161</v>
      </c>
      <c r="AU23" s="28">
        <v>7660865</v>
      </c>
      <c r="AV23" s="50">
        <f t="shared" si="18"/>
        <v>5.6979314331841793E-3</v>
      </c>
      <c r="AX23" s="35" t="s">
        <v>161</v>
      </c>
      <c r="AY23" s="28">
        <v>4882885</v>
      </c>
      <c r="AZ23" s="50">
        <f t="shared" si="19"/>
        <v>4.2893065958864805E-3</v>
      </c>
      <c r="BB23" s="35" t="s">
        <v>136</v>
      </c>
      <c r="BC23" s="28">
        <v>3106967</v>
      </c>
      <c r="BD23" s="50">
        <f t="shared" si="20"/>
        <v>3.0163561176942389E-3</v>
      </c>
      <c r="BF23" s="35" t="s">
        <v>13</v>
      </c>
      <c r="BG23" s="28">
        <v>3017</v>
      </c>
      <c r="BH23" s="50">
        <f t="shared" si="1"/>
        <v>3.21485161280698E-3</v>
      </c>
      <c r="BJ23" s="7" t="s">
        <v>0</v>
      </c>
      <c r="BK23" s="18">
        <v>2633</v>
      </c>
      <c r="BL23" s="50">
        <f t="shared" si="2"/>
        <v>2.3204800652871869E-3</v>
      </c>
      <c r="BN23" s="7" t="s">
        <v>13</v>
      </c>
      <c r="BO23" s="18">
        <v>2815</v>
      </c>
      <c r="BP23" s="50">
        <f t="shared" si="3"/>
        <v>2.4416391855767213E-3</v>
      </c>
      <c r="BR23" s="7" t="s">
        <v>22</v>
      </c>
      <c r="BS23" s="18">
        <v>5207</v>
      </c>
      <c r="BT23" s="50">
        <f t="shared" si="4"/>
        <v>4.5257560454957128E-3</v>
      </c>
      <c r="BV23" s="7" t="s">
        <v>63</v>
      </c>
      <c r="BW23" s="18">
        <v>4102</v>
      </c>
      <c r="BX23" s="50">
        <f t="shared" si="5"/>
        <v>3.4995759899397855E-3</v>
      </c>
      <c r="BZ23" s="7" t="s">
        <v>13</v>
      </c>
      <c r="CA23" s="18">
        <v>3090</v>
      </c>
      <c r="CB23" s="50">
        <f t="shared" si="6"/>
        <v>2.9502073737998672E-3</v>
      </c>
      <c r="CD23" s="7" t="s">
        <v>29</v>
      </c>
      <c r="CE23" s="18">
        <v>8268</v>
      </c>
      <c r="CF23" s="50">
        <f t="shared" si="7"/>
        <v>9.0682951868279391E-3</v>
      </c>
    </row>
    <row r="24" spans="2:84" x14ac:dyDescent="0.2">
      <c r="B24" s="35" t="s">
        <v>167</v>
      </c>
      <c r="C24" s="28">
        <v>1809818</v>
      </c>
      <c r="D24" s="50">
        <f t="shared" si="8"/>
        <v>1.8328908478923826E-3</v>
      </c>
      <c r="F24" s="35" t="s">
        <v>163</v>
      </c>
      <c r="G24" s="28">
        <v>1347792</v>
      </c>
      <c r="H24" s="50">
        <f t="shared" si="0"/>
        <v>1.3447947671460072E-3</v>
      </c>
      <c r="J24" s="35" t="s">
        <v>239</v>
      </c>
      <c r="K24" s="28">
        <v>5737390</v>
      </c>
      <c r="L24" s="50">
        <f t="shared" si="9"/>
        <v>5.8138443909058575E-3</v>
      </c>
      <c r="N24" s="35" t="s">
        <v>161</v>
      </c>
      <c r="O24" s="28">
        <v>4446500</v>
      </c>
      <c r="P24" s="50">
        <f t="shared" si="10"/>
        <v>4.6267445260417383E-3</v>
      </c>
      <c r="R24" s="35" t="s">
        <v>153</v>
      </c>
      <c r="S24" s="28">
        <v>6834137</v>
      </c>
      <c r="T24" s="50">
        <f t="shared" si="11"/>
        <v>7.0314912718245541E-3</v>
      </c>
      <c r="V24" s="35" t="s">
        <v>239</v>
      </c>
      <c r="W24" s="28">
        <v>3550724</v>
      </c>
      <c r="X24" s="50">
        <f t="shared" si="12"/>
        <v>3.4482363401774933E-3</v>
      </c>
      <c r="Z24" s="35" t="s">
        <v>153</v>
      </c>
      <c r="AA24" s="28">
        <v>7177136</v>
      </c>
      <c r="AB24" s="50">
        <f t="shared" si="13"/>
        <v>6.7748284424729603E-3</v>
      </c>
      <c r="AD24" s="35" t="s">
        <v>161</v>
      </c>
      <c r="AE24" s="28">
        <v>3419093</v>
      </c>
      <c r="AF24" s="50">
        <f t="shared" si="14"/>
        <v>3.3079847521743813E-3</v>
      </c>
      <c r="AH24" s="35" t="s">
        <v>128</v>
      </c>
      <c r="AI24" s="28">
        <v>3860913</v>
      </c>
      <c r="AJ24" s="50">
        <f t="shared" si="15"/>
        <v>3.5385916855412919E-3</v>
      </c>
      <c r="AL24" s="35" t="s">
        <v>128</v>
      </c>
      <c r="AM24" s="28">
        <v>1541181</v>
      </c>
      <c r="AN24" s="50">
        <f t="shared" si="16"/>
        <v>1.3286251766322999E-3</v>
      </c>
      <c r="AP24" s="35" t="s">
        <v>160</v>
      </c>
      <c r="AQ24" s="28">
        <v>3100195</v>
      </c>
      <c r="AR24" s="50">
        <f t="shared" si="17"/>
        <v>2.6016186132002033E-3</v>
      </c>
      <c r="AT24" s="35" t="s">
        <v>160</v>
      </c>
      <c r="AU24" s="28">
        <v>4994215</v>
      </c>
      <c r="AV24" s="50">
        <f t="shared" si="18"/>
        <v>3.7145537263194072E-3</v>
      </c>
      <c r="AX24" s="35" t="s">
        <v>160</v>
      </c>
      <c r="AY24" s="28">
        <v>4850417</v>
      </c>
      <c r="AZ24" s="50">
        <f t="shared" si="19"/>
        <v>4.2607855050651238E-3</v>
      </c>
      <c r="BB24" s="35" t="s">
        <v>114</v>
      </c>
      <c r="BC24" s="28">
        <v>2670321</v>
      </c>
      <c r="BD24" s="50">
        <f t="shared" si="20"/>
        <v>2.5924443628005697E-3</v>
      </c>
      <c r="BF24" s="35" t="s">
        <v>0</v>
      </c>
      <c r="BG24" s="28">
        <v>2716</v>
      </c>
      <c r="BH24" s="50">
        <f t="shared" si="1"/>
        <v>2.8941123567728729E-3</v>
      </c>
      <c r="BJ24" s="7" t="s">
        <v>21</v>
      </c>
      <c r="BK24" s="18">
        <v>2632</v>
      </c>
      <c r="BL24" s="50">
        <f t="shared" si="2"/>
        <v>2.3195987587678983E-3</v>
      </c>
      <c r="BN24" s="7" t="s">
        <v>21</v>
      </c>
      <c r="BO24" s="18">
        <v>2744</v>
      </c>
      <c r="BP24" s="50">
        <f t="shared" si="3"/>
        <v>2.3800561013223882E-3</v>
      </c>
      <c r="BR24" s="7" t="s">
        <v>13</v>
      </c>
      <c r="BS24" s="18">
        <v>2833</v>
      </c>
      <c r="BT24" s="50">
        <f t="shared" si="4"/>
        <v>2.4623520024753894E-3</v>
      </c>
      <c r="BV24" s="7" t="s">
        <v>22</v>
      </c>
      <c r="BW24" s="18">
        <v>4031</v>
      </c>
      <c r="BX24" s="50">
        <f t="shared" si="5"/>
        <v>3.4390031241948501E-3</v>
      </c>
      <c r="BZ24" s="7" t="s">
        <v>22</v>
      </c>
      <c r="CA24" s="18">
        <v>2630</v>
      </c>
      <c r="CB24" s="50">
        <f t="shared" si="6"/>
        <v>2.5110179265675245E-3</v>
      </c>
      <c r="CD24" s="7" t="s">
        <v>61</v>
      </c>
      <c r="CE24" s="18">
        <v>5110</v>
      </c>
      <c r="CF24" s="50">
        <f t="shared" si="7"/>
        <v>5.6046188201125747E-3</v>
      </c>
    </row>
    <row r="25" spans="2:84" x14ac:dyDescent="0.2">
      <c r="B25" s="56" t="s">
        <v>163</v>
      </c>
      <c r="C25" s="28">
        <v>1332991</v>
      </c>
      <c r="D25" s="50">
        <f t="shared" si="8"/>
        <v>1.3499849179436359E-3</v>
      </c>
      <c r="F25" s="56" t="s">
        <v>277</v>
      </c>
      <c r="G25" s="28">
        <v>1249130</v>
      </c>
      <c r="H25" s="50">
        <f t="shared" si="0"/>
        <v>1.2463521726535636E-3</v>
      </c>
      <c r="J25" s="35" t="s">
        <v>127</v>
      </c>
      <c r="K25" s="28">
        <v>1589601</v>
      </c>
      <c r="L25" s="50">
        <f t="shared" si="9"/>
        <v>1.6107834499011469E-3</v>
      </c>
      <c r="N25" s="35" t="s">
        <v>259</v>
      </c>
      <c r="O25" s="28">
        <v>1586208</v>
      </c>
      <c r="P25" s="50">
        <f t="shared" si="10"/>
        <v>1.6505069562945268E-3</v>
      </c>
      <c r="R25" s="35" t="s">
        <v>239</v>
      </c>
      <c r="S25" s="28">
        <v>4297980</v>
      </c>
      <c r="T25" s="50">
        <f t="shared" si="11"/>
        <v>4.4220958486018789E-3</v>
      </c>
      <c r="V25" s="35" t="s">
        <v>156</v>
      </c>
      <c r="W25" s="28">
        <v>1984654</v>
      </c>
      <c r="X25" s="50">
        <f t="shared" si="12"/>
        <v>1.9273691916010997E-3</v>
      </c>
      <c r="Z25" s="35" t="s">
        <v>128</v>
      </c>
      <c r="AA25" s="28">
        <v>6664538</v>
      </c>
      <c r="AB25" s="50">
        <f t="shared" si="13"/>
        <v>6.2909636376323168E-3</v>
      </c>
      <c r="AD25" s="35" t="s">
        <v>157</v>
      </c>
      <c r="AE25" s="28">
        <v>2444292</v>
      </c>
      <c r="AF25" s="50">
        <f t="shared" si="14"/>
        <v>2.3648612851015819E-3</v>
      </c>
      <c r="AH25" s="35" t="s">
        <v>157</v>
      </c>
      <c r="AI25" s="28">
        <v>2807455</v>
      </c>
      <c r="AJ25" s="50">
        <f t="shared" si="15"/>
        <v>2.57307971470254E-3</v>
      </c>
      <c r="AL25" s="35" t="s">
        <v>117</v>
      </c>
      <c r="AM25" s="28">
        <v>1228891</v>
      </c>
      <c r="AN25" s="50">
        <f t="shared" si="16"/>
        <v>1.0594054312484022E-3</v>
      </c>
      <c r="AP25" s="35" t="s">
        <v>158</v>
      </c>
      <c r="AQ25" s="28">
        <v>1592561</v>
      </c>
      <c r="AR25" s="50">
        <f t="shared" si="17"/>
        <v>1.3364437850705293E-3</v>
      </c>
      <c r="AT25" s="35" t="s">
        <v>157</v>
      </c>
      <c r="AU25" s="28">
        <v>3468715</v>
      </c>
      <c r="AV25" s="50">
        <f t="shared" si="18"/>
        <v>2.5799306254916982E-3</v>
      </c>
      <c r="AX25" s="35" t="s">
        <v>158</v>
      </c>
      <c r="AY25" s="28">
        <v>2660554</v>
      </c>
      <c r="AZ25" s="50">
        <f t="shared" si="19"/>
        <v>2.3371289352323802E-3</v>
      </c>
      <c r="BB25" s="35" t="s">
        <v>128</v>
      </c>
      <c r="BC25" s="28">
        <v>2477452</v>
      </c>
      <c r="BD25" s="50">
        <f t="shared" si="20"/>
        <v>2.4052001506594139E-3</v>
      </c>
      <c r="BF25" s="35" t="s">
        <v>63</v>
      </c>
      <c r="BG25" s="28">
        <v>2600</v>
      </c>
      <c r="BH25" s="50">
        <f t="shared" si="1"/>
        <v>2.770505201623516E-3</v>
      </c>
      <c r="BJ25" s="7" t="s">
        <v>63</v>
      </c>
      <c r="BK25" s="18">
        <v>2018</v>
      </c>
      <c r="BL25" s="50">
        <f t="shared" si="2"/>
        <v>1.7784765559246271E-3</v>
      </c>
      <c r="BN25" s="7" t="s">
        <v>0</v>
      </c>
      <c r="BO25" s="18">
        <v>2633</v>
      </c>
      <c r="BP25" s="50">
        <f t="shared" si="3"/>
        <v>2.2837783217135015E-3</v>
      </c>
      <c r="BR25" s="7" t="s">
        <v>0</v>
      </c>
      <c r="BS25" s="18">
        <v>2603</v>
      </c>
      <c r="BT25" s="50">
        <f t="shared" si="4"/>
        <v>2.2624434389140274E-3</v>
      </c>
      <c r="BV25" s="7" t="s">
        <v>13</v>
      </c>
      <c r="BW25" s="18">
        <v>2905</v>
      </c>
      <c r="BX25" s="50">
        <f t="shared" si="5"/>
        <v>2.478368661817425E-3</v>
      </c>
      <c r="BZ25" s="7" t="s">
        <v>0</v>
      </c>
      <c r="CA25" s="18">
        <v>2615</v>
      </c>
      <c r="CB25" s="50">
        <f t="shared" si="6"/>
        <v>2.4966965315490783E-3</v>
      </c>
      <c r="CD25" s="7" t="s">
        <v>24</v>
      </c>
      <c r="CE25" s="18">
        <v>3994</v>
      </c>
      <c r="CF25" s="50">
        <f t="shared" si="7"/>
        <v>4.3805963928629406E-3</v>
      </c>
    </row>
    <row r="26" spans="2:84" x14ac:dyDescent="0.2">
      <c r="B26" s="46" t="s">
        <v>277</v>
      </c>
      <c r="C26" s="28">
        <v>1205847</v>
      </c>
      <c r="D26" s="50">
        <f t="shared" si="8"/>
        <v>1.221219995744592E-3</v>
      </c>
      <c r="F26" s="46" t="s">
        <v>127</v>
      </c>
      <c r="G26" s="28">
        <v>1169207</v>
      </c>
      <c r="H26" s="50">
        <f t="shared" si="0"/>
        <v>1.1666069061921139E-3</v>
      </c>
      <c r="J26" s="35" t="s">
        <v>167</v>
      </c>
      <c r="K26" s="28">
        <v>1326718</v>
      </c>
      <c r="L26" s="50">
        <f t="shared" si="9"/>
        <v>1.3443973658081177E-3</v>
      </c>
      <c r="N26" s="35" t="s">
        <v>167</v>
      </c>
      <c r="O26" s="28">
        <v>1314511</v>
      </c>
      <c r="P26" s="50">
        <f t="shared" si="10"/>
        <v>1.3677963732534918E-3</v>
      </c>
      <c r="R26" s="35" t="s">
        <v>231</v>
      </c>
      <c r="S26" s="28">
        <v>2035964</v>
      </c>
      <c r="T26" s="50">
        <f t="shared" si="11"/>
        <v>2.0947579914990006E-3</v>
      </c>
      <c r="V26" s="35" t="s">
        <v>163</v>
      </c>
      <c r="W26" s="28">
        <v>1315187</v>
      </c>
      <c r="X26" s="50">
        <f t="shared" si="12"/>
        <v>1.2772256045609338E-3</v>
      </c>
      <c r="Z26" s="35" t="s">
        <v>157</v>
      </c>
      <c r="AA26" s="28">
        <v>2280551</v>
      </c>
      <c r="AB26" s="50">
        <f t="shared" si="13"/>
        <v>2.1527168747129985E-3</v>
      </c>
      <c r="AD26" s="35" t="s">
        <v>163</v>
      </c>
      <c r="AE26" s="28">
        <v>1287176</v>
      </c>
      <c r="AF26" s="50">
        <f t="shared" si="14"/>
        <v>1.2453474010109731E-3</v>
      </c>
      <c r="AH26" s="35" t="s">
        <v>163</v>
      </c>
      <c r="AI26" s="28">
        <v>1270430</v>
      </c>
      <c r="AJ26" s="50">
        <f t="shared" si="15"/>
        <v>1.1643704572110855E-3</v>
      </c>
      <c r="AL26" s="35" t="s">
        <v>163</v>
      </c>
      <c r="AM26" s="28">
        <v>1179796</v>
      </c>
      <c r="AN26" s="50">
        <f t="shared" si="16"/>
        <v>1.0170814906815494E-3</v>
      </c>
      <c r="AP26" s="35" t="s">
        <v>117</v>
      </c>
      <c r="AQ26" s="28">
        <v>1272911</v>
      </c>
      <c r="AR26" s="50">
        <f t="shared" si="17"/>
        <v>1.0682002101633234E-3</v>
      </c>
      <c r="AT26" s="35" t="s">
        <v>158</v>
      </c>
      <c r="AU26" s="28">
        <v>2659485</v>
      </c>
      <c r="AV26" s="50">
        <f t="shared" si="18"/>
        <v>1.9780485855816318E-3</v>
      </c>
      <c r="AX26" s="35" t="s">
        <v>128</v>
      </c>
      <c r="AY26" s="28">
        <v>2407386</v>
      </c>
      <c r="AZ26" s="50">
        <f t="shared" si="19"/>
        <v>2.114736810030294E-3</v>
      </c>
      <c r="BB26" s="35" t="s">
        <v>118</v>
      </c>
      <c r="BC26" s="28">
        <v>1795634</v>
      </c>
      <c r="BD26" s="50">
        <f t="shared" si="20"/>
        <v>1.7432665364774641E-3</v>
      </c>
      <c r="BF26" s="35" t="s">
        <v>64</v>
      </c>
      <c r="BG26" s="28">
        <v>1077</v>
      </c>
      <c r="BH26" s="50">
        <f t="shared" si="1"/>
        <v>1.1476285008263564E-3</v>
      </c>
      <c r="BJ26" s="7" t="s">
        <v>20</v>
      </c>
      <c r="BK26" s="18">
        <v>1050</v>
      </c>
      <c r="BL26" s="50">
        <f t="shared" si="2"/>
        <v>9.2537184525315092E-4</v>
      </c>
      <c r="BN26" s="7" t="s">
        <v>25</v>
      </c>
      <c r="BO26" s="18">
        <v>1795</v>
      </c>
      <c r="BP26" s="50">
        <f t="shared" si="3"/>
        <v>1.5569244540356002E-3</v>
      </c>
      <c r="BR26" s="7" t="s">
        <v>25</v>
      </c>
      <c r="BS26" s="18">
        <v>2521</v>
      </c>
      <c r="BT26" s="50">
        <f t="shared" si="4"/>
        <v>2.1911716901660632E-3</v>
      </c>
      <c r="BV26" s="7" t="s">
        <v>0</v>
      </c>
      <c r="BW26" s="18">
        <v>2578</v>
      </c>
      <c r="BX26" s="50">
        <f t="shared" si="5"/>
        <v>2.1993922238090608E-3</v>
      </c>
      <c r="BZ26" s="7" t="s">
        <v>25</v>
      </c>
      <c r="CA26" s="18">
        <v>2305</v>
      </c>
      <c r="CB26" s="50">
        <f t="shared" si="6"/>
        <v>2.2007210345011954E-3</v>
      </c>
      <c r="CD26" s="7" t="s">
        <v>32</v>
      </c>
      <c r="CE26" s="18">
        <v>3316</v>
      </c>
      <c r="CF26" s="50">
        <f t="shared" si="7"/>
        <v>3.6369698644800976E-3</v>
      </c>
    </row>
    <row r="27" spans="2:84" x14ac:dyDescent="0.2">
      <c r="B27" s="46" t="s">
        <v>127</v>
      </c>
      <c r="C27" s="28">
        <v>1200600</v>
      </c>
      <c r="D27" s="50">
        <f t="shared" si="8"/>
        <v>1.2159061032543574E-3</v>
      </c>
      <c r="F27" s="46" t="s">
        <v>167</v>
      </c>
      <c r="G27" s="28">
        <v>1103770</v>
      </c>
      <c r="H27" s="50">
        <f t="shared" si="0"/>
        <v>1.1013154256240935E-3</v>
      </c>
      <c r="J27" s="35" t="s">
        <v>163</v>
      </c>
      <c r="K27" s="28">
        <v>1276373</v>
      </c>
      <c r="L27" s="50">
        <f t="shared" si="9"/>
        <v>1.2933814864866571E-3</v>
      </c>
      <c r="N27" s="35" t="s">
        <v>208</v>
      </c>
      <c r="O27" s="28">
        <v>1230156</v>
      </c>
      <c r="P27" s="50">
        <f t="shared" si="10"/>
        <v>1.2800219361694368E-3</v>
      </c>
      <c r="R27" s="54" t="s">
        <v>208</v>
      </c>
      <c r="S27" s="28">
        <v>1240047</v>
      </c>
      <c r="T27" s="50">
        <f t="shared" si="11"/>
        <v>1.2758567258970991E-3</v>
      </c>
      <c r="V27" s="35" t="s">
        <v>208</v>
      </c>
      <c r="W27" s="28">
        <v>1214884</v>
      </c>
      <c r="X27" s="50">
        <f t="shared" si="12"/>
        <v>1.1798177379881382E-3</v>
      </c>
      <c r="Z27" s="35" t="s">
        <v>163</v>
      </c>
      <c r="AA27" s="28">
        <v>1324772</v>
      </c>
      <c r="AB27" s="50">
        <f t="shared" si="13"/>
        <v>1.2505131608752833E-3</v>
      </c>
      <c r="AD27" s="35" t="s">
        <v>208</v>
      </c>
      <c r="AE27" s="28">
        <v>1211403</v>
      </c>
      <c r="AF27" s="50">
        <f t="shared" si="14"/>
        <v>1.1720367514830108E-3</v>
      </c>
      <c r="AH27" s="35" t="s">
        <v>208</v>
      </c>
      <c r="AI27" s="28">
        <v>1226661</v>
      </c>
      <c r="AJ27" s="50">
        <f t="shared" si="15"/>
        <v>1.1242554327377402E-3</v>
      </c>
      <c r="AL27" s="35" t="s">
        <v>129</v>
      </c>
      <c r="AM27" s="28">
        <v>935411</v>
      </c>
      <c r="AN27" s="50">
        <f t="shared" si="16"/>
        <v>8.0640145777737741E-4</v>
      </c>
      <c r="AP27" s="35" t="s">
        <v>163</v>
      </c>
      <c r="AQ27" s="28">
        <v>1250218</v>
      </c>
      <c r="AR27" s="50">
        <f t="shared" si="17"/>
        <v>1.0491567205798125E-3</v>
      </c>
      <c r="AT27" s="35" t="s">
        <v>163</v>
      </c>
      <c r="AU27" s="28">
        <v>1968615</v>
      </c>
      <c r="AV27" s="50">
        <f t="shared" si="18"/>
        <v>1.4641993153955686E-3</v>
      </c>
      <c r="AX27" s="35" t="s">
        <v>163</v>
      </c>
      <c r="AY27" s="28">
        <v>1909195</v>
      </c>
      <c r="AZ27" s="50">
        <f t="shared" si="19"/>
        <v>1.6771074285659993E-3</v>
      </c>
      <c r="BB27" s="35" t="s">
        <v>120</v>
      </c>
      <c r="BC27" s="28">
        <v>987392</v>
      </c>
      <c r="BD27" s="50">
        <f t="shared" si="20"/>
        <v>9.585959232146173E-4</v>
      </c>
      <c r="BF27" s="35" t="s">
        <v>20</v>
      </c>
      <c r="BG27" s="28">
        <v>918</v>
      </c>
      <c r="BH27" s="50">
        <f t="shared" si="1"/>
        <v>9.7820145195784153E-4</v>
      </c>
      <c r="BJ27" s="7" t="s">
        <v>64</v>
      </c>
      <c r="BK27" s="18">
        <v>1049</v>
      </c>
      <c r="BL27" s="50">
        <f t="shared" si="2"/>
        <v>9.2449053873386213E-4</v>
      </c>
      <c r="BN27" s="7" t="s">
        <v>64</v>
      </c>
      <c r="BO27" s="18">
        <v>1032</v>
      </c>
      <c r="BP27" s="50">
        <f t="shared" si="3"/>
        <v>8.951231401474872E-4</v>
      </c>
      <c r="BR27" s="7" t="s">
        <v>21</v>
      </c>
      <c r="BS27" s="18">
        <v>1351</v>
      </c>
      <c r="BT27" s="50">
        <f t="shared" si="4"/>
        <v>1.1742455190060894E-3</v>
      </c>
      <c r="BV27" s="7" t="s">
        <v>25</v>
      </c>
      <c r="BW27" s="18">
        <v>2293</v>
      </c>
      <c r="BX27" s="50">
        <f t="shared" si="5"/>
        <v>1.9562476218751654E-3</v>
      </c>
      <c r="BZ27" s="7" t="s">
        <v>32</v>
      </c>
      <c r="CA27" s="18">
        <v>2303</v>
      </c>
      <c r="CB27" s="50">
        <f t="shared" si="6"/>
        <v>2.1988115151654027E-3</v>
      </c>
      <c r="CD27" s="7" t="s">
        <v>13</v>
      </c>
      <c r="CE27" s="18">
        <v>3267</v>
      </c>
      <c r="CF27" s="50">
        <f t="shared" si="7"/>
        <v>3.5832269442872371E-3</v>
      </c>
    </row>
    <row r="28" spans="2:84" x14ac:dyDescent="0.2">
      <c r="B28" s="46" t="s">
        <v>129</v>
      </c>
      <c r="C28" s="28">
        <v>833954</v>
      </c>
      <c r="D28" s="50">
        <f t="shared" si="8"/>
        <v>8.4458583910826618E-4</v>
      </c>
      <c r="F28" s="46" t="s">
        <v>129</v>
      </c>
      <c r="G28" s="28">
        <v>765931</v>
      </c>
      <c r="H28" s="50">
        <f t="shared" si="0"/>
        <v>7.6422771525198874E-4</v>
      </c>
      <c r="J28" s="54" t="s">
        <v>270</v>
      </c>
      <c r="K28" s="28">
        <v>1239919</v>
      </c>
      <c r="L28" s="50">
        <f t="shared" si="9"/>
        <v>1.2564417136237207E-3</v>
      </c>
      <c r="N28" s="54" t="s">
        <v>127</v>
      </c>
      <c r="O28" s="28">
        <v>1200308</v>
      </c>
      <c r="P28" s="50">
        <f t="shared" si="10"/>
        <v>1.2489640095724966E-3</v>
      </c>
      <c r="R28" s="35" t="s">
        <v>163</v>
      </c>
      <c r="S28" s="28">
        <v>1224259</v>
      </c>
      <c r="T28" s="50">
        <f t="shared" si="11"/>
        <v>1.259612804506649E-3</v>
      </c>
      <c r="V28" s="35" t="s">
        <v>127</v>
      </c>
      <c r="W28" s="28">
        <v>1149860</v>
      </c>
      <c r="X28" s="50">
        <f t="shared" si="12"/>
        <v>1.1166705827083414E-3</v>
      </c>
      <c r="Z28" s="35" t="s">
        <v>208</v>
      </c>
      <c r="AA28" s="28">
        <v>1211477</v>
      </c>
      <c r="AB28" s="50">
        <f t="shared" si="13"/>
        <v>1.1435688047435376E-3</v>
      </c>
      <c r="AD28" s="35" t="s">
        <v>127</v>
      </c>
      <c r="AE28" s="28">
        <v>1054586</v>
      </c>
      <c r="AF28" s="50">
        <f t="shared" si="14"/>
        <v>1.0203157410039949E-3</v>
      </c>
      <c r="AH28" s="35" t="s">
        <v>127</v>
      </c>
      <c r="AI28" s="28">
        <v>964949</v>
      </c>
      <c r="AJ28" s="50">
        <f t="shared" si="15"/>
        <v>8.8439198406474939E-4</v>
      </c>
      <c r="AL28" s="35" t="s">
        <v>127</v>
      </c>
      <c r="AM28" s="28">
        <v>911563</v>
      </c>
      <c r="AN28" s="50">
        <f t="shared" si="16"/>
        <v>7.8584251420596885E-4</v>
      </c>
      <c r="AP28" s="35" t="s">
        <v>157</v>
      </c>
      <c r="AQ28" s="28">
        <v>970392</v>
      </c>
      <c r="AR28" s="50">
        <f t="shared" si="17"/>
        <v>8.1433261111013078E-4</v>
      </c>
      <c r="AT28" s="35" t="s">
        <v>169</v>
      </c>
      <c r="AU28" s="28">
        <v>938707</v>
      </c>
      <c r="AV28" s="50">
        <f t="shared" si="18"/>
        <v>6.9818331504993515E-4</v>
      </c>
      <c r="AX28" s="35" t="s">
        <v>165</v>
      </c>
      <c r="AY28" s="28">
        <v>1171226</v>
      </c>
      <c r="AZ28" s="50">
        <f t="shared" si="19"/>
        <v>1.0288481926307377E-3</v>
      </c>
      <c r="BB28" s="35" t="s">
        <v>129</v>
      </c>
      <c r="BC28" s="28">
        <v>854312</v>
      </c>
      <c r="BD28" s="50">
        <f t="shared" si="20"/>
        <v>8.2939703821109157E-4</v>
      </c>
      <c r="BF28" s="35" t="s">
        <v>6</v>
      </c>
      <c r="BG28" s="28">
        <v>780</v>
      </c>
      <c r="BH28" s="50">
        <f t="shared" si="1"/>
        <v>8.311515604870548E-4</v>
      </c>
      <c r="BJ28" s="7" t="s">
        <v>25</v>
      </c>
      <c r="BK28" s="18">
        <v>920</v>
      </c>
      <c r="BL28" s="50">
        <f t="shared" si="2"/>
        <v>8.1080199774561789E-4</v>
      </c>
      <c r="BN28" s="7" t="s">
        <v>20</v>
      </c>
      <c r="BO28" s="18">
        <v>978</v>
      </c>
      <c r="BP28" s="50">
        <f t="shared" si="3"/>
        <v>8.482853014188396E-4</v>
      </c>
      <c r="BR28" s="7" t="s">
        <v>64</v>
      </c>
      <c r="BS28" s="18">
        <v>1062</v>
      </c>
      <c r="BT28" s="50">
        <f t="shared" si="4"/>
        <v>9.2305606305289928E-4</v>
      </c>
      <c r="BV28" s="7" t="s">
        <v>21</v>
      </c>
      <c r="BW28" s="18">
        <v>1584</v>
      </c>
      <c r="BX28" s="50">
        <f t="shared" si="5"/>
        <v>1.3513721033799658E-3</v>
      </c>
      <c r="BZ28" s="7" t="s">
        <v>21</v>
      </c>
      <c r="CA28" s="18">
        <v>1792</v>
      </c>
      <c r="CB28" s="50">
        <f t="shared" si="6"/>
        <v>1.7109293248703437E-3</v>
      </c>
      <c r="CD28" s="7" t="s">
        <v>38</v>
      </c>
      <c r="CE28" s="18">
        <v>2536</v>
      </c>
      <c r="CF28" s="50">
        <f t="shared" si="7"/>
        <v>2.7814703185529335E-3</v>
      </c>
    </row>
    <row r="29" spans="2:84" x14ac:dyDescent="0.2">
      <c r="B29" s="56" t="s">
        <v>234</v>
      </c>
      <c r="C29" s="28">
        <v>643066</v>
      </c>
      <c r="D29" s="50">
        <f t="shared" si="8"/>
        <v>6.5126426303128981E-4</v>
      </c>
      <c r="F29" s="56" t="s">
        <v>234</v>
      </c>
      <c r="G29" s="28">
        <v>524311</v>
      </c>
      <c r="H29" s="50">
        <f t="shared" si="0"/>
        <v>5.2314503213929907E-4</v>
      </c>
      <c r="J29" s="35" t="s">
        <v>129</v>
      </c>
      <c r="K29" s="28">
        <v>726871</v>
      </c>
      <c r="L29" s="50">
        <f t="shared" si="9"/>
        <v>7.3655702092103399E-4</v>
      </c>
      <c r="N29" s="35" t="s">
        <v>163</v>
      </c>
      <c r="O29" s="28">
        <v>1172578</v>
      </c>
      <c r="P29" s="50">
        <f t="shared" si="10"/>
        <v>1.2201099387961249E-3</v>
      </c>
      <c r="R29" s="35" t="s">
        <v>127</v>
      </c>
      <c r="S29" s="28">
        <v>1173763</v>
      </c>
      <c r="T29" s="50">
        <f t="shared" si="11"/>
        <v>1.207658595326755E-3</v>
      </c>
      <c r="V29" s="35" t="s">
        <v>167</v>
      </c>
      <c r="W29" s="28">
        <v>878672</v>
      </c>
      <c r="X29" s="50">
        <f t="shared" si="12"/>
        <v>8.5331011970979397E-4</v>
      </c>
      <c r="Z29" s="35" t="s">
        <v>127</v>
      </c>
      <c r="AA29" s="28">
        <v>1129229</v>
      </c>
      <c r="AB29" s="50">
        <f t="shared" si="13"/>
        <v>1.0659311384464915E-3</v>
      </c>
      <c r="AD29" s="35" t="s">
        <v>129</v>
      </c>
      <c r="AE29" s="28">
        <v>952477</v>
      </c>
      <c r="AF29" s="50">
        <f t="shared" si="14"/>
        <v>9.215249169287873E-4</v>
      </c>
      <c r="AH29" s="35" t="s">
        <v>129</v>
      </c>
      <c r="AI29" s="28">
        <v>949021</v>
      </c>
      <c r="AJ29" s="50">
        <f t="shared" si="15"/>
        <v>8.6979370423629905E-4</v>
      </c>
      <c r="AL29" s="35" t="s">
        <v>167</v>
      </c>
      <c r="AM29" s="28">
        <v>724683</v>
      </c>
      <c r="AN29" s="50">
        <f t="shared" si="16"/>
        <v>6.2473653573293791E-4</v>
      </c>
      <c r="AP29" s="35" t="s">
        <v>65</v>
      </c>
      <c r="AQ29" s="28">
        <v>940937</v>
      </c>
      <c r="AR29" s="50">
        <f t="shared" si="17"/>
        <v>7.8961459296875191E-4</v>
      </c>
      <c r="AT29" s="35" t="s">
        <v>129</v>
      </c>
      <c r="AU29" s="28">
        <v>893145</v>
      </c>
      <c r="AV29" s="50">
        <f t="shared" si="18"/>
        <v>6.6429560759669872E-4</v>
      </c>
      <c r="AX29" s="35" t="s">
        <v>127</v>
      </c>
      <c r="AY29" s="28">
        <v>863286</v>
      </c>
      <c r="AZ29" s="50">
        <f t="shared" si="19"/>
        <v>7.5834231892343493E-4</v>
      </c>
      <c r="BB29" s="35" t="s">
        <v>127</v>
      </c>
      <c r="BC29" s="28">
        <v>831238</v>
      </c>
      <c r="BD29" s="50">
        <f t="shared" si="20"/>
        <v>8.0699596312414123E-4</v>
      </c>
      <c r="BF29" s="35" t="s">
        <v>15</v>
      </c>
      <c r="BG29" s="28">
        <v>724</v>
      </c>
      <c r="BH29" s="50">
        <f t="shared" si="1"/>
        <v>7.7147914075977909E-4</v>
      </c>
      <c r="BJ29" s="7" t="s">
        <v>6</v>
      </c>
      <c r="BK29" s="18">
        <v>723</v>
      </c>
      <c r="BL29" s="50">
        <f t="shared" si="2"/>
        <v>6.3718461344574109E-4</v>
      </c>
      <c r="BN29" s="7" t="s">
        <v>6</v>
      </c>
      <c r="BO29" s="18">
        <v>672</v>
      </c>
      <c r="BP29" s="50">
        <f t="shared" si="3"/>
        <v>5.8287088195650325E-4</v>
      </c>
      <c r="BR29" s="7" t="s">
        <v>20</v>
      </c>
      <c r="BS29" s="18">
        <v>766</v>
      </c>
      <c r="BT29" s="50">
        <f t="shared" si="4"/>
        <v>6.6578243342610248E-4</v>
      </c>
      <c r="BV29" s="7" t="s">
        <v>32</v>
      </c>
      <c r="BW29" s="18">
        <v>1450</v>
      </c>
      <c r="BX29" s="50">
        <f t="shared" si="5"/>
        <v>1.2370514835233274E-3</v>
      </c>
      <c r="BZ29" s="7" t="s">
        <v>64</v>
      </c>
      <c r="CA29" s="18">
        <v>1093</v>
      </c>
      <c r="CB29" s="50">
        <f t="shared" si="6"/>
        <v>1.0435523170107621E-3</v>
      </c>
      <c r="CD29" s="7" t="s">
        <v>0</v>
      </c>
      <c r="CE29" s="18">
        <v>2344</v>
      </c>
      <c r="CF29" s="50">
        <f t="shared" si="7"/>
        <v>2.570885814940093E-3</v>
      </c>
    </row>
    <row r="30" spans="2:84" x14ac:dyDescent="0.2">
      <c r="B30" s="46" t="s">
        <v>249</v>
      </c>
      <c r="C30" s="28">
        <v>614047</v>
      </c>
      <c r="D30" s="50">
        <f t="shared" si="8"/>
        <v>6.218753081667736E-4</v>
      </c>
      <c r="F30" s="46" t="s">
        <v>249</v>
      </c>
      <c r="G30" s="28">
        <v>232561</v>
      </c>
      <c r="H30" s="50">
        <f t="shared" si="0"/>
        <v>2.3204382860429691E-4</v>
      </c>
      <c r="J30" s="35" t="s">
        <v>250</v>
      </c>
      <c r="K30" s="28">
        <v>557931</v>
      </c>
      <c r="L30" s="50">
        <f t="shared" si="9"/>
        <v>5.6536578738110809E-4</v>
      </c>
      <c r="N30" s="35" t="s">
        <v>250</v>
      </c>
      <c r="O30" s="28">
        <v>1058281</v>
      </c>
      <c r="P30" s="50">
        <f t="shared" si="10"/>
        <v>1.1011797647057183E-3</v>
      </c>
      <c r="R30" s="54" t="s">
        <v>167</v>
      </c>
      <c r="S30" s="28">
        <v>925643</v>
      </c>
      <c r="T30" s="50">
        <f t="shared" si="11"/>
        <v>9.5237345627187397E-4</v>
      </c>
      <c r="V30" s="35" t="s">
        <v>129</v>
      </c>
      <c r="W30" s="28">
        <v>842118</v>
      </c>
      <c r="X30" s="50">
        <f t="shared" si="12"/>
        <v>8.1781120985962034E-4</v>
      </c>
      <c r="Z30" s="35" t="s">
        <v>129</v>
      </c>
      <c r="AA30" s="28">
        <v>1021330</v>
      </c>
      <c r="AB30" s="50">
        <f t="shared" si="13"/>
        <v>9.6408031464791924E-4</v>
      </c>
      <c r="AD30" s="35" t="s">
        <v>220</v>
      </c>
      <c r="AE30" s="28">
        <v>648756</v>
      </c>
      <c r="AF30" s="50">
        <f t="shared" si="14"/>
        <v>6.276737590588038E-4</v>
      </c>
      <c r="AH30" s="35" t="s">
        <v>169</v>
      </c>
      <c r="AI30" s="28">
        <v>874624</v>
      </c>
      <c r="AJ30" s="50">
        <f t="shared" si="15"/>
        <v>8.0160760275480611E-4</v>
      </c>
      <c r="AL30" s="35" t="s">
        <v>165</v>
      </c>
      <c r="AM30" s="28">
        <v>680472</v>
      </c>
      <c r="AN30" s="50">
        <f t="shared" si="16"/>
        <v>5.8662300611890127E-4</v>
      </c>
      <c r="AP30" s="35" t="s">
        <v>169</v>
      </c>
      <c r="AQ30" s="28">
        <v>933330</v>
      </c>
      <c r="AR30" s="50">
        <f t="shared" si="17"/>
        <v>7.8323095813590622E-4</v>
      </c>
      <c r="AT30" s="35" t="s">
        <v>127</v>
      </c>
      <c r="AU30" s="28">
        <v>883450</v>
      </c>
      <c r="AV30" s="50">
        <f t="shared" si="18"/>
        <v>6.5708474495328704E-4</v>
      </c>
      <c r="AX30" s="35" t="s">
        <v>129</v>
      </c>
      <c r="AY30" s="28">
        <v>793077</v>
      </c>
      <c r="AZ30" s="50">
        <f t="shared" si="19"/>
        <v>6.9666813925494103E-4</v>
      </c>
      <c r="BB30" s="35" t="s">
        <v>117</v>
      </c>
      <c r="BC30" s="28">
        <v>94509</v>
      </c>
      <c r="BD30" s="50">
        <f t="shared" si="20"/>
        <v>9.1752760916728374E-5</v>
      </c>
      <c r="BF30" s="35" t="s">
        <v>93</v>
      </c>
      <c r="BG30" s="28">
        <v>594</v>
      </c>
      <c r="BH30" s="50">
        <f t="shared" si="1"/>
        <v>6.329538806786033E-4</v>
      </c>
      <c r="BJ30" s="7" t="s">
        <v>15</v>
      </c>
      <c r="BK30" s="18">
        <v>591</v>
      </c>
      <c r="BL30" s="50">
        <f t="shared" si="2"/>
        <v>5.208521528996306E-4</v>
      </c>
      <c r="BN30" s="7" t="s">
        <v>15</v>
      </c>
      <c r="BO30" s="18">
        <v>528</v>
      </c>
      <c r="BP30" s="50">
        <f t="shared" si="3"/>
        <v>4.5796997868010968E-4</v>
      </c>
      <c r="BR30" s="7" t="s">
        <v>6</v>
      </c>
      <c r="BS30" s="18">
        <v>525</v>
      </c>
      <c r="BT30" s="50">
        <f t="shared" si="4"/>
        <v>4.5631302552050104E-4</v>
      </c>
      <c r="BV30" s="7" t="s">
        <v>64</v>
      </c>
      <c r="BW30" s="18">
        <v>1060</v>
      </c>
      <c r="BX30" s="50">
        <f t="shared" si="5"/>
        <v>9.0432729140326005E-4</v>
      </c>
      <c r="BZ30" s="7" t="s">
        <v>79</v>
      </c>
      <c r="CA30" s="18">
        <v>532</v>
      </c>
      <c r="CB30" s="50">
        <f t="shared" si="6"/>
        <v>5.0793214332088327E-4</v>
      </c>
      <c r="CD30" s="7" t="s">
        <v>5</v>
      </c>
      <c r="CE30" s="18">
        <v>2260</v>
      </c>
      <c r="CF30" s="50">
        <f t="shared" si="7"/>
        <v>2.4787550946094752E-3</v>
      </c>
    </row>
    <row r="31" spans="2:84" x14ac:dyDescent="0.2">
      <c r="B31" s="46" t="s">
        <v>292</v>
      </c>
      <c r="C31" s="28">
        <v>200065</v>
      </c>
      <c r="D31" s="50">
        <f t="shared" si="8"/>
        <v>2.0261557100415044E-4</v>
      </c>
      <c r="F31" s="46" t="s">
        <v>269</v>
      </c>
      <c r="G31" s="28">
        <v>148364</v>
      </c>
      <c r="H31" s="50">
        <f t="shared" si="0"/>
        <v>1.4803406670528554E-4</v>
      </c>
      <c r="J31" s="54" t="s">
        <v>234</v>
      </c>
      <c r="K31" s="28">
        <v>410648</v>
      </c>
      <c r="L31" s="50">
        <f t="shared" si="9"/>
        <v>4.1612014721619211E-4</v>
      </c>
      <c r="N31" s="54" t="s">
        <v>129</v>
      </c>
      <c r="O31" s="28">
        <v>616130</v>
      </c>
      <c r="P31" s="50">
        <f t="shared" si="10"/>
        <v>6.4110561224111013E-4</v>
      </c>
      <c r="R31" s="54" t="s">
        <v>129</v>
      </c>
      <c r="S31" s="28">
        <v>803283</v>
      </c>
      <c r="T31" s="50">
        <f t="shared" si="11"/>
        <v>8.2647997886273617E-4</v>
      </c>
      <c r="V31" s="35" t="s">
        <v>241</v>
      </c>
      <c r="W31" s="28">
        <v>706461</v>
      </c>
      <c r="X31" s="50">
        <f t="shared" si="12"/>
        <v>6.8606979678458035E-4</v>
      </c>
      <c r="Z31" s="35" t="s">
        <v>167</v>
      </c>
      <c r="AA31" s="28">
        <v>700614</v>
      </c>
      <c r="AB31" s="50">
        <f t="shared" si="13"/>
        <v>6.6134174612195596E-4</v>
      </c>
      <c r="AD31" s="35" t="s">
        <v>167</v>
      </c>
      <c r="AE31" s="28">
        <v>588777</v>
      </c>
      <c r="AF31" s="50">
        <f t="shared" si="14"/>
        <v>5.6964386123190436E-4</v>
      </c>
      <c r="AH31" s="35" t="s">
        <v>167</v>
      </c>
      <c r="AI31" s="28">
        <v>625794</v>
      </c>
      <c r="AJ31" s="50">
        <f t="shared" si="15"/>
        <v>5.7355072369194202E-4</v>
      </c>
      <c r="AL31" s="35" t="s">
        <v>169</v>
      </c>
      <c r="AM31" s="28">
        <v>509845</v>
      </c>
      <c r="AN31" s="50">
        <f t="shared" si="16"/>
        <v>4.3952845459429809E-4</v>
      </c>
      <c r="AP31" s="35" t="s">
        <v>129</v>
      </c>
      <c r="AQ31" s="28">
        <v>914945</v>
      </c>
      <c r="AR31" s="50">
        <f t="shared" si="17"/>
        <v>7.6780265178624579E-4</v>
      </c>
      <c r="AT31" s="35" t="s">
        <v>165</v>
      </c>
      <c r="AU31" s="28">
        <v>839837</v>
      </c>
      <c r="AV31" s="50">
        <f t="shared" si="18"/>
        <v>6.2464664774161942E-4</v>
      </c>
      <c r="AX31" s="35" t="s">
        <v>167</v>
      </c>
      <c r="AY31" s="28">
        <v>267759</v>
      </c>
      <c r="AZ31" s="50">
        <f t="shared" si="19"/>
        <v>2.3520939870751988E-4</v>
      </c>
      <c r="BB31" s="35" t="s">
        <v>131</v>
      </c>
      <c r="BC31" s="28">
        <v>75262</v>
      </c>
      <c r="BD31" s="50">
        <f t="shared" si="20"/>
        <v>7.3067076068044425E-5</v>
      </c>
      <c r="BF31" s="35" t="s">
        <v>25</v>
      </c>
      <c r="BG31" s="28">
        <v>483</v>
      </c>
      <c r="BH31" s="50">
        <f t="shared" si="1"/>
        <v>5.1467462014775315E-4</v>
      </c>
      <c r="BJ31" s="7" t="s">
        <v>5</v>
      </c>
      <c r="BK31" s="18">
        <v>563</v>
      </c>
      <c r="BL31" s="50">
        <f t="shared" si="2"/>
        <v>4.9617557035954666E-4</v>
      </c>
      <c r="BN31" s="7" t="s">
        <v>5</v>
      </c>
      <c r="BO31" s="18">
        <v>525</v>
      </c>
      <c r="BP31" s="50">
        <f t="shared" si="3"/>
        <v>4.5536787652851815E-4</v>
      </c>
      <c r="BR31" s="7" t="s">
        <v>5</v>
      </c>
      <c r="BS31" s="18">
        <v>524</v>
      </c>
      <c r="BT31" s="50">
        <f t="shared" si="4"/>
        <v>4.5544385785284294E-4</v>
      </c>
      <c r="BV31" s="7" t="s">
        <v>20</v>
      </c>
      <c r="BW31" s="18">
        <v>708</v>
      </c>
      <c r="BX31" s="50">
        <f t="shared" si="5"/>
        <v>6.0402237954104536E-4</v>
      </c>
      <c r="BZ31" s="7" t="s">
        <v>20</v>
      </c>
      <c r="CA31" s="18">
        <v>428</v>
      </c>
      <c r="CB31" s="50">
        <f t="shared" si="6"/>
        <v>4.0863713785965799E-4</v>
      </c>
      <c r="CD31" s="7" t="s">
        <v>25</v>
      </c>
      <c r="CE31" s="18">
        <v>1886</v>
      </c>
      <c r="CF31" s="50">
        <f t="shared" si="7"/>
        <v>2.0685540302802967E-3</v>
      </c>
    </row>
    <row r="32" spans="2:84" x14ac:dyDescent="0.2">
      <c r="B32" s="56" t="s">
        <v>164</v>
      </c>
      <c r="C32" s="28">
        <v>129545</v>
      </c>
      <c r="D32" s="50">
        <f t="shared" si="8"/>
        <v>1.3119653185581019E-4</v>
      </c>
      <c r="F32" s="56" t="s">
        <v>164</v>
      </c>
      <c r="G32" s="28">
        <v>128710</v>
      </c>
      <c r="H32" s="50">
        <f t="shared" si="0"/>
        <v>1.2842377346012037E-4</v>
      </c>
      <c r="J32" s="54" t="s">
        <v>156</v>
      </c>
      <c r="K32" s="28">
        <v>281975</v>
      </c>
      <c r="L32" s="50">
        <f t="shared" si="9"/>
        <v>2.8573249720267912E-4</v>
      </c>
      <c r="N32" s="54" t="s">
        <v>234</v>
      </c>
      <c r="O32" s="28">
        <v>313168</v>
      </c>
      <c r="P32" s="50">
        <f t="shared" si="10"/>
        <v>3.2586266270807131E-4</v>
      </c>
      <c r="R32" s="35" t="s">
        <v>242</v>
      </c>
      <c r="S32" s="28">
        <v>320103</v>
      </c>
      <c r="T32" s="50">
        <f t="shared" si="11"/>
        <v>3.2934684373240621E-4</v>
      </c>
      <c r="V32" s="35" t="s">
        <v>165</v>
      </c>
      <c r="W32" s="28">
        <v>393271</v>
      </c>
      <c r="X32" s="50">
        <f t="shared" si="12"/>
        <v>3.8191967433626016E-4</v>
      </c>
      <c r="Z32" s="35" t="s">
        <v>220</v>
      </c>
      <c r="AA32" s="28">
        <v>545016</v>
      </c>
      <c r="AB32" s="50">
        <f t="shared" si="13"/>
        <v>5.1446564456948327E-4</v>
      </c>
      <c r="AD32" s="35" t="s">
        <v>165</v>
      </c>
      <c r="AE32" s="28">
        <v>565747</v>
      </c>
      <c r="AF32" s="50">
        <f t="shared" si="14"/>
        <v>5.4736225355332528E-4</v>
      </c>
      <c r="AH32" s="35" t="s">
        <v>165</v>
      </c>
      <c r="AI32" s="28">
        <v>622132</v>
      </c>
      <c r="AJ32" s="50">
        <f t="shared" si="15"/>
        <v>5.7019443911561203E-4</v>
      </c>
      <c r="AL32" s="35" t="s">
        <v>65</v>
      </c>
      <c r="AM32" s="28">
        <v>393254</v>
      </c>
      <c r="AN32" s="50">
        <f t="shared" si="16"/>
        <v>3.3901739329213014E-4</v>
      </c>
      <c r="AP32" s="35" t="s">
        <v>127</v>
      </c>
      <c r="AQ32" s="28">
        <v>889207</v>
      </c>
      <c r="AR32" s="50">
        <f t="shared" si="17"/>
        <v>7.4620386207574474E-4</v>
      </c>
      <c r="AT32" s="35" t="s">
        <v>167</v>
      </c>
      <c r="AU32" s="28">
        <v>600949</v>
      </c>
      <c r="AV32" s="50">
        <f t="shared" si="18"/>
        <v>4.4696861213983004E-4</v>
      </c>
      <c r="AX32" s="35" t="s">
        <v>168</v>
      </c>
      <c r="AY32" s="28">
        <v>126368</v>
      </c>
      <c r="AZ32" s="50">
        <f t="shared" si="19"/>
        <v>1.1100632022031705E-4</v>
      </c>
      <c r="BB32" s="35" t="s">
        <v>123</v>
      </c>
      <c r="BC32" s="28">
        <v>2146</v>
      </c>
      <c r="BD32" s="50">
        <f t="shared" si="20"/>
        <v>2.0834145417610925E-6</v>
      </c>
      <c r="BF32" s="35" t="s">
        <v>65</v>
      </c>
      <c r="BG32" s="28">
        <v>156</v>
      </c>
      <c r="BH32" s="50">
        <f t="shared" si="1"/>
        <v>1.6623031209741097E-4</v>
      </c>
      <c r="BJ32" s="7" t="s">
        <v>12</v>
      </c>
      <c r="BK32" s="18">
        <v>199</v>
      </c>
      <c r="BL32" s="50">
        <f t="shared" si="2"/>
        <v>1.7537999733845431E-4</v>
      </c>
      <c r="BN32" s="7" t="s">
        <v>12</v>
      </c>
      <c r="BO32" s="18">
        <v>251</v>
      </c>
      <c r="BP32" s="50">
        <f t="shared" si="3"/>
        <v>2.1770921334982488E-4</v>
      </c>
      <c r="BR32" s="7" t="s">
        <v>12</v>
      </c>
      <c r="BS32" s="18">
        <v>344</v>
      </c>
      <c r="BT32" s="50">
        <f t="shared" si="4"/>
        <v>2.9899367767438547E-4</v>
      </c>
      <c r="BV32" s="7" t="s">
        <v>6</v>
      </c>
      <c r="BW32" s="18">
        <v>393</v>
      </c>
      <c r="BX32" s="50">
        <f t="shared" si="5"/>
        <v>3.3528360898252941E-4</v>
      </c>
      <c r="BZ32" s="7" t="s">
        <v>12</v>
      </c>
      <c r="CA32" s="18">
        <v>413</v>
      </c>
      <c r="CB32" s="50">
        <f t="shared" si="6"/>
        <v>3.94315742841212E-4</v>
      </c>
      <c r="CD32" s="7" t="s">
        <v>22</v>
      </c>
      <c r="CE32" s="18">
        <v>1790</v>
      </c>
      <c r="CF32" s="50">
        <f t="shared" si="7"/>
        <v>1.9632617784738765E-3</v>
      </c>
    </row>
    <row r="33" spans="2:84" x14ac:dyDescent="0.2">
      <c r="B33" s="56" t="s">
        <v>279</v>
      </c>
      <c r="C33" s="28">
        <v>37642</v>
      </c>
      <c r="D33" s="50">
        <f t="shared" si="8"/>
        <v>3.8121887005414393E-5</v>
      </c>
      <c r="F33" s="56" t="s">
        <v>173</v>
      </c>
      <c r="G33" s="28">
        <v>96710</v>
      </c>
      <c r="H33" s="50">
        <f t="shared" si="0"/>
        <v>9.649493536887765E-5</v>
      </c>
      <c r="J33" s="35" t="s">
        <v>249</v>
      </c>
      <c r="K33" s="28">
        <v>150398</v>
      </c>
      <c r="L33" s="50">
        <f t="shared" si="9"/>
        <v>1.5240214953201003E-4</v>
      </c>
      <c r="N33" s="35" t="s">
        <v>249</v>
      </c>
      <c r="O33" s="28">
        <v>196210</v>
      </c>
      <c r="P33" s="50">
        <f t="shared" si="10"/>
        <v>2.0416362160230505E-4</v>
      </c>
      <c r="R33" s="54" t="s">
        <v>156</v>
      </c>
      <c r="S33" s="28">
        <v>318538</v>
      </c>
      <c r="T33" s="50">
        <f t="shared" si="11"/>
        <v>3.2773665010585096E-4</v>
      </c>
      <c r="V33" s="35" t="s">
        <v>231</v>
      </c>
      <c r="W33" s="28">
        <v>368252</v>
      </c>
      <c r="X33" s="50">
        <f t="shared" si="12"/>
        <v>3.576228196680571E-4</v>
      </c>
      <c r="Z33" s="35" t="s">
        <v>165</v>
      </c>
      <c r="AA33" s="28">
        <v>542209</v>
      </c>
      <c r="AB33" s="50">
        <f t="shared" si="13"/>
        <v>5.1181598829460955E-4</v>
      </c>
      <c r="AD33" s="35" t="s">
        <v>65</v>
      </c>
      <c r="AE33" s="28">
        <v>289544</v>
      </c>
      <c r="AF33" s="50">
        <f t="shared" si="14"/>
        <v>2.8013485947401228E-4</v>
      </c>
      <c r="AH33" s="35" t="s">
        <v>65</v>
      </c>
      <c r="AI33" s="28">
        <v>180407</v>
      </c>
      <c r="AJ33" s="50">
        <f t="shared" si="15"/>
        <v>1.6534604903385491E-4</v>
      </c>
      <c r="AL33" s="35" t="s">
        <v>168</v>
      </c>
      <c r="AM33" s="28">
        <v>150242</v>
      </c>
      <c r="AN33" s="50">
        <f t="shared" si="16"/>
        <v>1.2952099966687236E-4</v>
      </c>
      <c r="AP33" s="35" t="s">
        <v>165</v>
      </c>
      <c r="AQ33" s="28">
        <v>649277</v>
      </c>
      <c r="AR33" s="50">
        <f t="shared" si="17"/>
        <v>5.4485963893328917E-4</v>
      </c>
      <c r="AT33" s="35" t="s">
        <v>168</v>
      </c>
      <c r="AU33" s="28">
        <v>297591</v>
      </c>
      <c r="AV33" s="50">
        <f t="shared" si="18"/>
        <v>2.2133964155910763E-4</v>
      </c>
      <c r="AX33" s="35" t="s">
        <v>162</v>
      </c>
      <c r="AY33" s="28">
        <v>93047</v>
      </c>
      <c r="AZ33" s="50">
        <f t="shared" si="19"/>
        <v>8.1735922682481637E-5</v>
      </c>
      <c r="BB33" s="35" t="s">
        <v>125</v>
      </c>
      <c r="BC33" s="28">
        <v>-6</v>
      </c>
      <c r="BD33" s="50">
        <f t="shared" si="20"/>
        <v>-5.825017358139122E-9</v>
      </c>
      <c r="BF33" s="35" t="s">
        <v>12</v>
      </c>
      <c r="BG33" s="28">
        <v>119</v>
      </c>
      <c r="BH33" s="50">
        <f t="shared" si="1"/>
        <v>1.2680389192046092E-4</v>
      </c>
      <c r="BJ33" s="7" t="s">
        <v>65</v>
      </c>
      <c r="BK33" s="18">
        <v>128</v>
      </c>
      <c r="BL33" s="50">
        <f t="shared" si="2"/>
        <v>1.1280723446895554E-4</v>
      </c>
      <c r="BN33" s="7" t="s">
        <v>65</v>
      </c>
      <c r="BO33" s="18">
        <v>98</v>
      </c>
      <c r="BP33" s="50">
        <f t="shared" si="3"/>
        <v>8.5002003618656722E-5</v>
      </c>
      <c r="BR33" s="7" t="s">
        <v>15</v>
      </c>
      <c r="BS33" s="18">
        <v>326</v>
      </c>
      <c r="BT33" s="50">
        <f t="shared" si="4"/>
        <v>2.8334865965653973E-4</v>
      </c>
      <c r="BV33" s="7" t="s">
        <v>12</v>
      </c>
      <c r="BW33" s="18">
        <v>358</v>
      </c>
      <c r="BX33" s="50">
        <f t="shared" si="5"/>
        <v>3.0542374558713877E-4</v>
      </c>
      <c r="BZ33" s="7" t="s">
        <v>63</v>
      </c>
      <c r="CA33" s="18">
        <v>252</v>
      </c>
      <c r="CB33" s="50">
        <f t="shared" si="6"/>
        <v>2.4059943630989208E-4</v>
      </c>
      <c r="CD33" s="7" t="s">
        <v>9</v>
      </c>
      <c r="CE33" s="18">
        <v>1329</v>
      </c>
      <c r="CF33" s="50">
        <f t="shared" si="7"/>
        <v>1.4576396109451295E-3</v>
      </c>
    </row>
    <row r="34" spans="2:84" x14ac:dyDescent="0.2">
      <c r="B34" s="46" t="s">
        <v>244</v>
      </c>
      <c r="C34" s="28">
        <v>14981</v>
      </c>
      <c r="D34" s="50">
        <f t="shared" si="8"/>
        <v>1.5171988449819696E-5</v>
      </c>
      <c r="F34" s="46" t="s">
        <v>279</v>
      </c>
      <c r="G34" s="28">
        <v>17303</v>
      </c>
      <c r="H34" s="50">
        <f t="shared" si="0"/>
        <v>1.7264521421649157E-5</v>
      </c>
      <c r="J34" s="54" t="s">
        <v>164</v>
      </c>
      <c r="K34" s="28">
        <v>129901</v>
      </c>
      <c r="L34" s="50">
        <f t="shared" si="9"/>
        <v>1.3163201389883932E-4</v>
      </c>
      <c r="N34" s="54" t="s">
        <v>231</v>
      </c>
      <c r="O34" s="28">
        <v>142952</v>
      </c>
      <c r="P34" s="50">
        <f t="shared" si="10"/>
        <v>1.4874674091683762E-4</v>
      </c>
      <c r="R34" s="54" t="s">
        <v>234</v>
      </c>
      <c r="S34" s="28">
        <v>226909</v>
      </c>
      <c r="T34" s="50">
        <f t="shared" si="11"/>
        <v>2.3346161380704509E-4</v>
      </c>
      <c r="V34" s="35" t="s">
        <v>234</v>
      </c>
      <c r="W34" s="28">
        <v>160786</v>
      </c>
      <c r="X34" s="50">
        <f t="shared" si="12"/>
        <v>1.5614509271680323E-4</v>
      </c>
      <c r="Z34" s="35" t="s">
        <v>231</v>
      </c>
      <c r="AA34" s="28">
        <v>383114</v>
      </c>
      <c r="AB34" s="50">
        <f t="shared" si="13"/>
        <v>3.61638907763429E-4</v>
      </c>
      <c r="AD34" s="35" t="s">
        <v>164</v>
      </c>
      <c r="AE34" s="28">
        <v>117901</v>
      </c>
      <c r="AF34" s="50">
        <f t="shared" si="14"/>
        <v>1.1406964076909042E-4</v>
      </c>
      <c r="AH34" s="35" t="s">
        <v>164</v>
      </c>
      <c r="AI34" s="28">
        <v>96539</v>
      </c>
      <c r="AJ34" s="50">
        <f t="shared" si="15"/>
        <v>8.8479616798014035E-5</v>
      </c>
      <c r="AL34" s="35" t="s">
        <v>198</v>
      </c>
      <c r="AM34" s="28">
        <v>118318</v>
      </c>
      <c r="AN34" s="50">
        <f t="shared" si="16"/>
        <v>1.0199987778773581E-4</v>
      </c>
      <c r="AP34" s="35" t="s">
        <v>167</v>
      </c>
      <c r="AQ34" s="28">
        <v>647382</v>
      </c>
      <c r="AR34" s="50">
        <f t="shared" si="17"/>
        <v>5.4326939468348737E-4</v>
      </c>
      <c r="AT34" s="35" t="s">
        <v>164</v>
      </c>
      <c r="AU34" s="28">
        <v>102175</v>
      </c>
      <c r="AV34" s="50">
        <f t="shared" si="18"/>
        <v>7.5994831417286883E-5</v>
      </c>
      <c r="AX34" s="35" t="s">
        <v>164</v>
      </c>
      <c r="AY34" s="28">
        <v>80818</v>
      </c>
      <c r="AZ34" s="50">
        <f t="shared" si="19"/>
        <v>7.0993517247765116E-5</v>
      </c>
      <c r="BB34" s="39" t="s">
        <v>132</v>
      </c>
      <c r="BC34" s="28">
        <v>-28366</v>
      </c>
      <c r="BD34" s="50">
        <f t="shared" si="20"/>
        <v>-2.7538740396829055E-5</v>
      </c>
      <c r="BF34" s="39" t="s">
        <v>66</v>
      </c>
      <c r="BG34" s="28">
        <v>100</v>
      </c>
      <c r="BH34" s="50">
        <f t="shared" si="1"/>
        <v>1.0655789237013523E-4</v>
      </c>
      <c r="BJ34" s="7" t="s">
        <v>66</v>
      </c>
      <c r="BK34" s="18">
        <v>98</v>
      </c>
      <c r="BL34" s="50">
        <f t="shared" si="2"/>
        <v>8.6368038890294085E-5</v>
      </c>
      <c r="BN34" s="7" t="s">
        <v>66</v>
      </c>
      <c r="BO34" s="18">
        <v>91</v>
      </c>
      <c r="BP34" s="50">
        <f t="shared" si="3"/>
        <v>7.8930431931609814E-5</v>
      </c>
      <c r="BR34" s="7" t="s">
        <v>65</v>
      </c>
      <c r="BS34" s="18">
        <v>93</v>
      </c>
      <c r="BT34" s="50">
        <f t="shared" si="4"/>
        <v>8.083259309220305E-5</v>
      </c>
      <c r="BV34" s="7" t="s">
        <v>15</v>
      </c>
      <c r="BW34" s="18">
        <v>288</v>
      </c>
      <c r="BX34" s="50">
        <f t="shared" si="5"/>
        <v>2.4570401879635745E-4</v>
      </c>
      <c r="BZ34" s="7" t="s">
        <v>6</v>
      </c>
      <c r="CA34" s="18">
        <v>250</v>
      </c>
      <c r="CB34" s="50">
        <f t="shared" si="6"/>
        <v>2.3868991697409929E-4</v>
      </c>
      <c r="CD34" s="7" t="s">
        <v>64</v>
      </c>
      <c r="CE34" s="18">
        <v>1095</v>
      </c>
      <c r="CF34" s="50">
        <f t="shared" si="7"/>
        <v>1.2009897471669804E-3</v>
      </c>
    </row>
    <row r="35" spans="2:84" x14ac:dyDescent="0.2">
      <c r="B35" s="46" t="s">
        <v>295</v>
      </c>
      <c r="C35" s="28">
        <v>12403</v>
      </c>
      <c r="D35" s="50">
        <f t="shared" si="8"/>
        <v>1.2561122271084286E-5</v>
      </c>
      <c r="F35" s="46" t="s">
        <v>244</v>
      </c>
      <c r="G35" s="28">
        <v>15737</v>
      </c>
      <c r="H35" s="50">
        <f t="shared" si="0"/>
        <v>1.5702003907558965E-5</v>
      </c>
      <c r="J35" s="54" t="s">
        <v>173</v>
      </c>
      <c r="K35" s="28">
        <v>107300</v>
      </c>
      <c r="L35" s="50">
        <f t="shared" si="9"/>
        <v>1.0872984112012579E-4</v>
      </c>
      <c r="N35" s="54" t="s">
        <v>164</v>
      </c>
      <c r="O35" s="28">
        <v>132040</v>
      </c>
      <c r="P35" s="50">
        <f t="shared" si="10"/>
        <v>1.3739240913494908E-4</v>
      </c>
      <c r="R35" s="35" t="s">
        <v>164</v>
      </c>
      <c r="S35" s="28">
        <v>122189</v>
      </c>
      <c r="T35" s="50">
        <f t="shared" si="11"/>
        <v>1.2571753931959082E-4</v>
      </c>
      <c r="V35" s="35" t="s">
        <v>164</v>
      </c>
      <c r="W35" s="28">
        <v>118061</v>
      </c>
      <c r="X35" s="50">
        <f t="shared" si="12"/>
        <v>1.1465330184990303E-4</v>
      </c>
      <c r="Z35" s="35" t="s">
        <v>164</v>
      </c>
      <c r="AA35" s="28">
        <v>119709</v>
      </c>
      <c r="AB35" s="50">
        <f t="shared" si="13"/>
        <v>1.1299882543956191E-4</v>
      </c>
      <c r="AD35" s="35" t="s">
        <v>173</v>
      </c>
      <c r="AE35" s="28">
        <v>75095</v>
      </c>
      <c r="AF35" s="50">
        <f t="shared" si="14"/>
        <v>7.2654682093916477E-5</v>
      </c>
      <c r="AH35" s="35" t="s">
        <v>168</v>
      </c>
      <c r="AI35" s="28">
        <v>75745</v>
      </c>
      <c r="AJ35" s="50">
        <f t="shared" si="15"/>
        <v>6.9421566148039377E-5</v>
      </c>
      <c r="AL35" s="35" t="s">
        <v>164</v>
      </c>
      <c r="AM35" s="28">
        <v>97659</v>
      </c>
      <c r="AN35" s="50">
        <f t="shared" si="16"/>
        <v>8.4190115323724967E-5</v>
      </c>
      <c r="AP35" s="35" t="s">
        <v>128</v>
      </c>
      <c r="AQ35" s="28">
        <v>382413</v>
      </c>
      <c r="AR35" s="50">
        <f t="shared" si="17"/>
        <v>3.2091296796805664E-4</v>
      </c>
      <c r="AT35" s="35" t="s">
        <v>117</v>
      </c>
      <c r="AU35" s="28">
        <v>85698</v>
      </c>
      <c r="AV35" s="50">
        <f t="shared" si="18"/>
        <v>6.3739711894285797E-5</v>
      </c>
      <c r="AX35" s="35" t="s">
        <v>171</v>
      </c>
      <c r="AY35" s="28">
        <v>17100</v>
      </c>
      <c r="AZ35" s="50">
        <f t="shared" si="19"/>
        <v>1.5021271807478328E-5</v>
      </c>
      <c r="BB35" s="13" t="s">
        <v>19</v>
      </c>
      <c r="BC35" s="21">
        <f>SUM(BC6:BC34)-BC23+18868</f>
        <v>1030039849</v>
      </c>
      <c r="BD35" s="41"/>
      <c r="BF35" s="13" t="s">
        <v>19</v>
      </c>
      <c r="BG35" s="21">
        <f>SUM(BG6:BG34)</f>
        <v>938457</v>
      </c>
      <c r="BH35" s="41"/>
      <c r="BJ35" s="7" t="s">
        <v>18</v>
      </c>
      <c r="BK35" s="18">
        <v>4</v>
      </c>
      <c r="BL35" s="50">
        <f t="shared" si="2"/>
        <v>3.5252260771548607E-6</v>
      </c>
      <c r="BN35" s="7" t="s">
        <v>18</v>
      </c>
      <c r="BO35" s="18">
        <v>27</v>
      </c>
      <c r="BP35" s="50">
        <f t="shared" si="3"/>
        <v>2.3418919364323791E-5</v>
      </c>
      <c r="BR35" s="7" t="s">
        <v>66</v>
      </c>
      <c r="BS35" s="18">
        <v>82</v>
      </c>
      <c r="BT35" s="50">
        <f t="shared" si="4"/>
        <v>7.1271748747963969E-5</v>
      </c>
      <c r="BV35" s="7" t="s">
        <v>5</v>
      </c>
      <c r="BW35" s="18">
        <v>209</v>
      </c>
      <c r="BX35" s="50">
        <f t="shared" si="5"/>
        <v>1.7830604141818993E-4</v>
      </c>
      <c r="BZ35" s="7" t="s">
        <v>5</v>
      </c>
      <c r="CA35" s="18">
        <v>227</v>
      </c>
      <c r="CB35" s="50">
        <f t="shared" si="6"/>
        <v>2.1673044461248213E-4</v>
      </c>
      <c r="CD35" s="7" t="s">
        <v>79</v>
      </c>
      <c r="CE35" s="18">
        <v>516</v>
      </c>
      <c r="CF35" s="50">
        <f t="shared" si="7"/>
        <v>5.6594585345950857E-4</v>
      </c>
    </row>
    <row r="36" spans="2:84" x14ac:dyDescent="0.2">
      <c r="B36" s="46" t="s">
        <v>172</v>
      </c>
      <c r="C36" s="28">
        <v>100</v>
      </c>
      <c r="D36" s="50">
        <f t="shared" si="8"/>
        <v>1.0127487116894531E-7</v>
      </c>
      <c r="F36" s="46" t="s">
        <v>172</v>
      </c>
      <c r="G36" s="28">
        <v>1352</v>
      </c>
      <c r="H36" s="50">
        <f t="shared" si="0"/>
        <v>1.3489934093550055E-6</v>
      </c>
      <c r="J36" s="35" t="s">
        <v>172</v>
      </c>
      <c r="K36" s="28">
        <v>1014</v>
      </c>
      <c r="L36" s="50">
        <f t="shared" si="9"/>
        <v>1.0275121984697813E-6</v>
      </c>
      <c r="N36" s="35" t="s">
        <v>173</v>
      </c>
      <c r="O36" s="28">
        <v>105385</v>
      </c>
      <c r="P36" s="50">
        <f t="shared" si="10"/>
        <v>1.0965691484918668E-4</v>
      </c>
      <c r="R36" s="54" t="s">
        <v>173</v>
      </c>
      <c r="S36" s="28">
        <v>105172</v>
      </c>
      <c r="T36" s="50">
        <f t="shared" si="11"/>
        <v>1.082091272153795E-4</v>
      </c>
      <c r="V36" s="35" t="s">
        <v>173</v>
      </c>
      <c r="W36" s="28">
        <v>92683</v>
      </c>
      <c r="X36" s="50">
        <f t="shared" si="12"/>
        <v>9.0007809313444421E-5</v>
      </c>
      <c r="Z36" s="35" t="s">
        <v>173</v>
      </c>
      <c r="AA36" s="28">
        <v>92091</v>
      </c>
      <c r="AB36" s="50">
        <f t="shared" si="13"/>
        <v>8.692892625913419E-5</v>
      </c>
      <c r="AD36" s="35" t="s">
        <v>210</v>
      </c>
      <c r="AE36" s="28">
        <v>28000</v>
      </c>
      <c r="AF36" s="50">
        <f t="shared" si="14"/>
        <v>2.7090100521068794E-5</v>
      </c>
      <c r="AH36" s="35" t="s">
        <v>173</v>
      </c>
      <c r="AI36" s="28">
        <v>64232</v>
      </c>
      <c r="AJ36" s="50">
        <f t="shared" si="15"/>
        <v>5.8869708057572977E-5</v>
      </c>
      <c r="AL36" s="35" t="s">
        <v>173</v>
      </c>
      <c r="AM36" s="28">
        <v>46865</v>
      </c>
      <c r="AN36" s="50">
        <f t="shared" si="16"/>
        <v>4.0401496581435106E-5</v>
      </c>
      <c r="AP36" s="35" t="s">
        <v>168</v>
      </c>
      <c r="AQ36" s="28">
        <v>273497</v>
      </c>
      <c r="AR36" s="50">
        <f t="shared" si="17"/>
        <v>2.2951294542905077E-4</v>
      </c>
      <c r="AT36" s="35" t="s">
        <v>173</v>
      </c>
      <c r="AU36" s="28">
        <v>23984</v>
      </c>
      <c r="AV36" s="50">
        <f t="shared" si="18"/>
        <v>1.7838610586857927E-5</v>
      </c>
      <c r="AX36" s="35" t="s">
        <v>170</v>
      </c>
      <c r="AY36" s="28">
        <v>15233</v>
      </c>
      <c r="AZ36" s="50">
        <f t="shared" si="19"/>
        <v>1.3381230025924994E-5</v>
      </c>
      <c r="BB36" s="34"/>
      <c r="BC36" s="34"/>
      <c r="BD36" s="34"/>
      <c r="BJ36" s="13" t="s">
        <v>19</v>
      </c>
      <c r="BK36" s="21">
        <f>SUM(BK6:BK35)</f>
        <v>1134679</v>
      </c>
      <c r="BL36" s="41"/>
      <c r="BN36" s="7" t="s">
        <v>9</v>
      </c>
      <c r="BO36" s="18">
        <v>5</v>
      </c>
      <c r="BP36" s="50">
        <f t="shared" si="3"/>
        <v>4.3368369193192208E-6</v>
      </c>
      <c r="BR36" s="7" t="s">
        <v>18</v>
      </c>
      <c r="BS36" s="18">
        <v>27</v>
      </c>
      <c r="BT36" s="50">
        <f t="shared" si="4"/>
        <v>2.3467527026768625E-5</v>
      </c>
      <c r="BV36" s="7" t="s">
        <v>65</v>
      </c>
      <c r="BW36" s="18">
        <v>90</v>
      </c>
      <c r="BX36" s="50">
        <f t="shared" si="5"/>
        <v>7.6782505873861705E-5</v>
      </c>
      <c r="BZ36" s="7" t="s">
        <v>15</v>
      </c>
      <c r="CA36" s="18">
        <v>227</v>
      </c>
      <c r="CB36" s="50">
        <f t="shared" si="6"/>
        <v>2.1673044461248213E-4</v>
      </c>
      <c r="CD36" s="7" t="s">
        <v>12</v>
      </c>
      <c r="CE36" s="18">
        <v>473</v>
      </c>
      <c r="CF36" s="50">
        <f t="shared" si="7"/>
        <v>5.1878369900454954E-4</v>
      </c>
    </row>
    <row r="37" spans="2:84" x14ac:dyDescent="0.2">
      <c r="B37" s="46" t="s">
        <v>293</v>
      </c>
      <c r="C37" s="28">
        <v>-143545</v>
      </c>
      <c r="D37" s="50">
        <f t="shared" si="8"/>
        <v>-1.4537501381946255E-4</v>
      </c>
      <c r="F37" s="56" t="s">
        <v>156</v>
      </c>
      <c r="G37" s="28">
        <v>-7968</v>
      </c>
      <c r="H37" s="50">
        <f t="shared" si="0"/>
        <v>-7.9502806847194399E-6</v>
      </c>
      <c r="J37" s="13" t="s">
        <v>19</v>
      </c>
      <c r="K37" s="21">
        <f>SUM(K6:K36)</f>
        <v>986849598</v>
      </c>
      <c r="L37" s="45"/>
      <c r="N37" s="54" t="s">
        <v>242</v>
      </c>
      <c r="O37" s="28">
        <v>82338</v>
      </c>
      <c r="P37" s="50">
        <f t="shared" si="10"/>
        <v>8.5675675426790651E-5</v>
      </c>
      <c r="R37" s="54" t="s">
        <v>244</v>
      </c>
      <c r="S37" s="28">
        <v>25687</v>
      </c>
      <c r="T37" s="50">
        <f t="shared" si="11"/>
        <v>2.642878190755575E-5</v>
      </c>
      <c r="V37" s="35" t="s">
        <v>244</v>
      </c>
      <c r="W37" s="28">
        <v>50346</v>
      </c>
      <c r="X37" s="50">
        <f t="shared" si="12"/>
        <v>4.8892819262374682E-5</v>
      </c>
      <c r="Z37" s="35" t="s">
        <v>210</v>
      </c>
      <c r="AA37" s="28">
        <v>70900</v>
      </c>
      <c r="AB37" s="50">
        <f t="shared" si="13"/>
        <v>6.6925767683841139E-5</v>
      </c>
      <c r="AD37" s="35" t="s">
        <v>168</v>
      </c>
      <c r="AE37" s="28">
        <v>8934</v>
      </c>
      <c r="AF37" s="50">
        <f t="shared" si="14"/>
        <v>8.6436770734010228E-6</v>
      </c>
      <c r="AH37" s="35" t="s">
        <v>171</v>
      </c>
      <c r="AI37" s="28">
        <v>23825</v>
      </c>
      <c r="AJ37" s="50">
        <f t="shared" si="15"/>
        <v>2.1836013116074171E-5</v>
      </c>
      <c r="AL37" s="35" t="s">
        <v>171</v>
      </c>
      <c r="AM37" s="28">
        <v>20109</v>
      </c>
      <c r="AN37" s="50">
        <f t="shared" si="16"/>
        <v>1.7335617086441447E-5</v>
      </c>
      <c r="AP37" s="35" t="s">
        <v>164</v>
      </c>
      <c r="AQ37" s="28">
        <v>104617</v>
      </c>
      <c r="AR37" s="50">
        <f t="shared" si="17"/>
        <v>8.779239191636838E-5</v>
      </c>
      <c r="AT37" s="35" t="s">
        <v>170</v>
      </c>
      <c r="AU37" s="28">
        <v>23202</v>
      </c>
      <c r="AV37" s="50">
        <f t="shared" si="18"/>
        <v>1.7256981439137661E-5</v>
      </c>
      <c r="AX37" s="35" t="s">
        <v>172</v>
      </c>
      <c r="AY37" s="28">
        <v>2146</v>
      </c>
      <c r="AZ37" s="50">
        <f t="shared" si="19"/>
        <v>1.88512568999114E-6</v>
      </c>
      <c r="BB37" s="68" t="s">
        <v>138</v>
      </c>
      <c r="BC37" s="68"/>
      <c r="BD37" s="68"/>
      <c r="BN37" s="13" t="s">
        <v>19</v>
      </c>
      <c r="BO37" s="21">
        <f>SUM(BO6:BO36)</f>
        <v>1152914</v>
      </c>
      <c r="BP37" s="41"/>
      <c r="BR37" s="7" t="s">
        <v>9</v>
      </c>
      <c r="BS37" s="18">
        <v>-1</v>
      </c>
      <c r="BT37" s="50">
        <f t="shared" si="4"/>
        <v>-8.6916766765809727E-7</v>
      </c>
      <c r="BV37" s="7" t="s">
        <v>66</v>
      </c>
      <c r="BW37" s="18">
        <v>77</v>
      </c>
      <c r="BX37" s="50">
        <f t="shared" si="5"/>
        <v>6.5691699469859453E-5</v>
      </c>
      <c r="BZ37" s="7" t="s">
        <v>66</v>
      </c>
      <c r="CA37" s="18">
        <v>72</v>
      </c>
      <c r="CB37" s="50">
        <f t="shared" si="6"/>
        <v>6.8742696088540595E-5</v>
      </c>
      <c r="CD37" s="7" t="s">
        <v>21</v>
      </c>
      <c r="CE37" s="18">
        <v>396</v>
      </c>
      <c r="CF37" s="50">
        <f t="shared" si="7"/>
        <v>4.3433053870148329E-4</v>
      </c>
    </row>
    <row r="38" spans="2:84" ht="12.75" customHeight="1" x14ac:dyDescent="0.2">
      <c r="B38" s="13" t="s">
        <v>19</v>
      </c>
      <c r="C38" s="21">
        <f>SUM(C6:C37)</f>
        <v>987411772</v>
      </c>
      <c r="D38" s="45"/>
      <c r="F38" s="46" t="s">
        <v>266</v>
      </c>
      <c r="G38" s="28">
        <v>-96407</v>
      </c>
      <c r="H38" s="50">
        <f t="shared" si="0"/>
        <v>-9.6192609183201188E-5</v>
      </c>
      <c r="N38" s="54" t="s">
        <v>244</v>
      </c>
      <c r="O38" s="28">
        <v>23934</v>
      </c>
      <c r="P38" s="50">
        <f t="shared" si="10"/>
        <v>2.4904195094182607E-5</v>
      </c>
      <c r="R38" s="54" t="s">
        <v>172</v>
      </c>
      <c r="S38" s="28">
        <v>176</v>
      </c>
      <c r="T38" s="50">
        <f t="shared" si="11"/>
        <v>1.8108247813017525E-7</v>
      </c>
      <c r="V38" s="35" t="s">
        <v>242</v>
      </c>
      <c r="W38" s="28">
        <v>37715</v>
      </c>
      <c r="X38" s="50">
        <f t="shared" si="12"/>
        <v>3.6626398889295304E-5</v>
      </c>
      <c r="Z38" s="35" t="s">
        <v>234</v>
      </c>
      <c r="AA38" s="28">
        <v>27532</v>
      </c>
      <c r="AB38" s="50">
        <f t="shared" si="13"/>
        <v>2.5988719828935322E-5</v>
      </c>
      <c r="AD38" s="35" t="s">
        <v>172</v>
      </c>
      <c r="AE38" s="28">
        <v>1121</v>
      </c>
      <c r="AF38" s="50">
        <f t="shared" si="14"/>
        <v>1.08457152443279E-6</v>
      </c>
      <c r="AH38" s="35" t="s">
        <v>172</v>
      </c>
      <c r="AI38" s="28">
        <v>1104</v>
      </c>
      <c r="AJ38" s="50">
        <f t="shared" si="15"/>
        <v>1.0118345636997224E-6</v>
      </c>
      <c r="AL38" s="35" t="s">
        <v>172</v>
      </c>
      <c r="AM38" s="28">
        <v>1104</v>
      </c>
      <c r="AN38" s="50">
        <f t="shared" si="16"/>
        <v>9.5173908515745987E-7</v>
      </c>
      <c r="AP38" s="35" t="s">
        <v>173</v>
      </c>
      <c r="AQ38" s="28">
        <v>34504</v>
      </c>
      <c r="AR38" s="50">
        <f t="shared" si="17"/>
        <v>2.8955033031747943E-5</v>
      </c>
      <c r="AT38" s="35" t="s">
        <v>171</v>
      </c>
      <c r="AU38" s="28">
        <v>6150</v>
      </c>
      <c r="AV38" s="50">
        <f t="shared" si="18"/>
        <v>4.5741934251657876E-6</v>
      </c>
      <c r="AX38" s="35" t="s">
        <v>173</v>
      </c>
      <c r="AY38" s="28">
        <v>1947</v>
      </c>
      <c r="AZ38" s="50">
        <f t="shared" si="19"/>
        <v>1.7103167373777958E-6</v>
      </c>
      <c r="BB38" s="68"/>
      <c r="BC38" s="68"/>
      <c r="BD38" s="68"/>
      <c r="BR38" s="13" t="s">
        <v>19</v>
      </c>
      <c r="BS38" s="21">
        <f>SUM(BS6:BS37)</f>
        <v>1150526</v>
      </c>
      <c r="BT38" s="41"/>
      <c r="BV38" s="7" t="s">
        <v>18</v>
      </c>
      <c r="BW38" s="18">
        <v>28</v>
      </c>
      <c r="BX38" s="50">
        <f t="shared" si="5"/>
        <v>2.3887890716312529E-5</v>
      </c>
      <c r="BZ38" s="7" t="s">
        <v>65</v>
      </c>
      <c r="CA38" s="18">
        <v>71</v>
      </c>
      <c r="CB38" s="50">
        <f t="shared" si="6"/>
        <v>6.7787936420644199E-5</v>
      </c>
      <c r="CD38" s="7" t="s">
        <v>20</v>
      </c>
      <c r="CE38" s="18">
        <v>317</v>
      </c>
      <c r="CF38" s="50">
        <f t="shared" si="7"/>
        <v>3.4768378981911668E-4</v>
      </c>
    </row>
    <row r="39" spans="2:84" ht="12.75" customHeight="1" x14ac:dyDescent="0.2">
      <c r="F39" s="13" t="s">
        <v>19</v>
      </c>
      <c r="G39" s="21">
        <f>SUM(G6:G38)</f>
        <v>1002228766</v>
      </c>
      <c r="H39" s="45"/>
      <c r="N39" s="54" t="s">
        <v>172</v>
      </c>
      <c r="O39" s="28">
        <v>898</v>
      </c>
      <c r="P39" s="50">
        <f t="shared" si="10"/>
        <v>9.3440157076025652E-7</v>
      </c>
      <c r="R39" s="13" t="s">
        <v>19</v>
      </c>
      <c r="S39" s="21">
        <f>SUM(S6:S38)</f>
        <v>971932800</v>
      </c>
      <c r="T39" s="45"/>
      <c r="V39" s="35" t="s">
        <v>210</v>
      </c>
      <c r="W39" s="28">
        <v>7100</v>
      </c>
      <c r="X39" s="50">
        <f t="shared" si="12"/>
        <v>6.8950664752484855E-6</v>
      </c>
      <c r="Z39" s="35" t="s">
        <v>172</v>
      </c>
      <c r="AA39" s="28">
        <v>983</v>
      </c>
      <c r="AB39" s="50">
        <f t="shared" si="13"/>
        <v>9.2789886647695118E-7</v>
      </c>
      <c r="AD39" s="35" t="s">
        <v>170</v>
      </c>
      <c r="AE39" s="28">
        <v>600</v>
      </c>
      <c r="AF39" s="50">
        <f t="shared" si="14"/>
        <v>5.8050215402290279E-7</v>
      </c>
      <c r="AH39" s="13" t="s">
        <v>19</v>
      </c>
      <c r="AI39" s="21">
        <f>SUM(AI6:AI38)</f>
        <v>1091087456</v>
      </c>
      <c r="AJ39" s="45"/>
      <c r="AL39" s="35" t="s">
        <v>170</v>
      </c>
      <c r="AM39" s="28">
        <v>334</v>
      </c>
      <c r="AN39" s="50">
        <f t="shared" si="16"/>
        <v>2.8793555656031848E-7</v>
      </c>
      <c r="AP39" s="35" t="s">
        <v>171</v>
      </c>
      <c r="AQ39" s="28">
        <v>22631</v>
      </c>
      <c r="AR39" s="50">
        <f t="shared" si="17"/>
        <v>1.8991460484044974E-5</v>
      </c>
      <c r="AT39" s="35" t="s">
        <v>172</v>
      </c>
      <c r="AU39" s="28">
        <v>4117</v>
      </c>
      <c r="AV39" s="50">
        <f t="shared" si="18"/>
        <v>3.0621063953508206E-6</v>
      </c>
      <c r="AX39" s="39" t="s">
        <v>178</v>
      </c>
      <c r="AY39" s="28">
        <v>-37375</v>
      </c>
      <c r="AZ39" s="50">
        <f t="shared" si="19"/>
        <v>-3.2831580924239917E-5</v>
      </c>
      <c r="BB39" s="68"/>
      <c r="BC39" s="68"/>
      <c r="BD39" s="68"/>
      <c r="BV39" s="7" t="s">
        <v>33</v>
      </c>
      <c r="BW39" s="18">
        <v>1</v>
      </c>
      <c r="BX39" s="50">
        <f t="shared" si="5"/>
        <v>8.5313895415401885E-7</v>
      </c>
      <c r="BZ39" s="7" t="s">
        <v>34</v>
      </c>
      <c r="CA39" s="18">
        <v>19</v>
      </c>
      <c r="CB39" s="50">
        <f t="shared" si="6"/>
        <v>1.8140433690031545E-5</v>
      </c>
      <c r="CD39" s="7" t="s">
        <v>6</v>
      </c>
      <c r="CE39" s="18">
        <v>314</v>
      </c>
      <c r="CF39" s="50">
        <f t="shared" si="7"/>
        <v>3.4439340695016608E-4</v>
      </c>
    </row>
    <row r="40" spans="2:84" x14ac:dyDescent="0.2">
      <c r="N40" s="13" t="s">
        <v>19</v>
      </c>
      <c r="O40" s="21">
        <f>SUM(O6:O39)</f>
        <v>961042905</v>
      </c>
      <c r="P40" s="45"/>
      <c r="V40" s="35" t="s">
        <v>172</v>
      </c>
      <c r="W40" s="28">
        <v>425</v>
      </c>
      <c r="X40" s="50">
        <f t="shared" si="12"/>
        <v>4.1273285239163472E-7</v>
      </c>
      <c r="Z40" s="35" t="s">
        <v>170</v>
      </c>
      <c r="AA40" s="28">
        <v>98</v>
      </c>
      <c r="AB40" s="50">
        <f t="shared" si="13"/>
        <v>9.2506702863419342E-8</v>
      </c>
      <c r="AD40" s="35" t="s">
        <v>221</v>
      </c>
      <c r="AE40" s="28">
        <v>-1629</v>
      </c>
      <c r="AF40" s="50">
        <f t="shared" si="14"/>
        <v>-1.5760633481721809E-6</v>
      </c>
      <c r="AL40" s="35" t="s">
        <v>149</v>
      </c>
      <c r="AM40" s="28">
        <v>-10516200</v>
      </c>
      <c r="AN40" s="50">
        <f t="shared" si="16"/>
        <v>-9.0658320356276079E-3</v>
      </c>
      <c r="AP40" s="35" t="s">
        <v>170</v>
      </c>
      <c r="AQ40" s="28">
        <v>3470</v>
      </c>
      <c r="AR40" s="50">
        <f t="shared" si="17"/>
        <v>2.9119512120381803E-6</v>
      </c>
      <c r="AT40" s="39" t="s">
        <v>178</v>
      </c>
      <c r="AU40" s="28">
        <v>-14701</v>
      </c>
      <c r="AV40" s="50">
        <f t="shared" si="18"/>
        <v>-1.0934181714367844E-5</v>
      </c>
      <c r="AX40" s="13" t="s">
        <v>19</v>
      </c>
      <c r="AY40" s="21">
        <f>SUM(AY6:AY39)</f>
        <v>1138385632</v>
      </c>
      <c r="AZ40" s="41"/>
      <c r="BB40" s="68"/>
      <c r="BC40" s="68"/>
      <c r="BD40" s="68"/>
      <c r="BV40" s="7" t="s">
        <v>9</v>
      </c>
      <c r="BW40" s="18">
        <v>-58</v>
      </c>
      <c r="BX40" s="50">
        <f t="shared" si="5"/>
        <v>-4.9482059340933092E-5</v>
      </c>
      <c r="BZ40" s="7" t="s">
        <v>33</v>
      </c>
      <c r="CA40" s="18">
        <v>1</v>
      </c>
      <c r="CB40" s="50">
        <f t="shared" si="6"/>
        <v>9.5475966789639704E-7</v>
      </c>
      <c r="CD40" s="7" t="s">
        <v>15</v>
      </c>
      <c r="CE40" s="18">
        <v>219</v>
      </c>
      <c r="CF40" s="50">
        <f t="shared" si="7"/>
        <v>2.4019794943339607E-4</v>
      </c>
    </row>
    <row r="41" spans="2:84" x14ac:dyDescent="0.2">
      <c r="V41" s="13" t="s">
        <v>19</v>
      </c>
      <c r="W41" s="21">
        <f>SUM(W6:W40)</f>
        <v>1029721762</v>
      </c>
      <c r="X41" s="45"/>
      <c r="Z41" s="13" t="s">
        <v>19</v>
      </c>
      <c r="AA41" s="21">
        <f>SUM(AA6:AA40)</f>
        <v>1059382693</v>
      </c>
      <c r="AB41" s="45"/>
      <c r="AD41" s="13" t="s">
        <v>19</v>
      </c>
      <c r="AE41" s="21">
        <f>SUM(AE6:AE40)</f>
        <v>1033587896</v>
      </c>
      <c r="AF41" s="45"/>
      <c r="AJ41" s="48"/>
      <c r="AL41" s="13" t="s">
        <v>19</v>
      </c>
      <c r="AM41" s="21">
        <f>SUM(AM6:AM40)</f>
        <v>1159981782</v>
      </c>
      <c r="AN41" s="45"/>
      <c r="AP41" s="35" t="s">
        <v>172</v>
      </c>
      <c r="AQ41" s="28">
        <v>2972</v>
      </c>
      <c r="AR41" s="50">
        <f t="shared" si="17"/>
        <v>2.4940400582644009E-6</v>
      </c>
      <c r="AT41" s="13" t="s">
        <v>19</v>
      </c>
      <c r="AU41" s="21">
        <f>SUM(AU6:AU40)</f>
        <v>1344499331</v>
      </c>
      <c r="AV41" s="41"/>
      <c r="AX41" s="36"/>
      <c r="AY41" s="36"/>
      <c r="AZ41" s="36"/>
      <c r="BB41" s="68"/>
      <c r="BC41" s="68"/>
      <c r="BD41" s="68"/>
      <c r="BV41" s="13" t="s">
        <v>19</v>
      </c>
      <c r="BW41" s="21">
        <f>SUM(BW6:BW40)</f>
        <v>1172142</v>
      </c>
      <c r="BX41" s="41"/>
      <c r="BZ41" s="7" t="s">
        <v>9</v>
      </c>
      <c r="CA41" s="18">
        <v>-59</v>
      </c>
      <c r="CB41" s="50">
        <f t="shared" si="6"/>
        <v>-5.6330820405887428E-5</v>
      </c>
      <c r="CD41" s="7" t="s">
        <v>66</v>
      </c>
      <c r="CE41" s="18">
        <v>60</v>
      </c>
      <c r="CF41" s="50">
        <f t="shared" si="7"/>
        <v>6.5807657379012623E-5</v>
      </c>
    </row>
    <row r="42" spans="2:84" x14ac:dyDescent="0.2">
      <c r="AL42" s="36"/>
      <c r="AN42" s="36"/>
      <c r="AP42" s="35" t="s">
        <v>174</v>
      </c>
      <c r="AQ42" s="28">
        <v>1190</v>
      </c>
      <c r="AR42" s="50">
        <f t="shared" si="17"/>
        <v>9.9862303813413104E-7</v>
      </c>
      <c r="AT42" s="36"/>
      <c r="AU42" s="36"/>
      <c r="AV42" s="36"/>
      <c r="AX42" s="36"/>
      <c r="AY42" s="36"/>
      <c r="AZ42" s="36"/>
      <c r="BB42" s="68"/>
      <c r="BC42" s="68"/>
      <c r="BD42" s="68"/>
      <c r="BZ42" s="13" t="s">
        <v>19</v>
      </c>
      <c r="CA42" s="21">
        <f>SUM(CA6:CA41)</f>
        <v>1047384</v>
      </c>
      <c r="CB42" s="41"/>
      <c r="CD42" s="7" t="s">
        <v>34</v>
      </c>
      <c r="CE42" s="18">
        <v>19</v>
      </c>
      <c r="CF42" s="50">
        <f t="shared" si="7"/>
        <v>2.0839091503353998E-5</v>
      </c>
    </row>
    <row r="43" spans="2:84" x14ac:dyDescent="0.2">
      <c r="X43" s="48"/>
      <c r="AB43" s="48"/>
      <c r="AF43" s="48"/>
      <c r="AP43" s="13" t="s">
        <v>19</v>
      </c>
      <c r="AQ43" s="21">
        <f>SUM(AQ6:AQ42)</f>
        <v>1191640844</v>
      </c>
      <c r="AR43" s="41"/>
      <c r="AT43" s="36"/>
      <c r="AU43" s="36"/>
      <c r="AV43" s="36"/>
      <c r="AX43" s="36"/>
      <c r="AY43" s="36"/>
      <c r="AZ43" s="36"/>
      <c r="BB43" s="68"/>
      <c r="BC43" s="68"/>
      <c r="BD43" s="68"/>
      <c r="CD43" s="7" t="s">
        <v>81</v>
      </c>
      <c r="CE43" s="18">
        <v>10</v>
      </c>
      <c r="CF43" s="50">
        <f t="shared" si="7"/>
        <v>1.0967942896502104E-5</v>
      </c>
    </row>
    <row r="44" spans="2:84" x14ac:dyDescent="0.2">
      <c r="AP44" s="36"/>
      <c r="AR44" s="36"/>
      <c r="AV44" s="36"/>
      <c r="AZ44" s="36"/>
      <c r="BB44" s="68"/>
      <c r="BC44" s="68"/>
      <c r="BD44" s="68"/>
      <c r="CD44" s="7" t="s">
        <v>75</v>
      </c>
      <c r="CE44" s="18">
        <v>4</v>
      </c>
      <c r="CF44" s="50">
        <f t="shared" si="7"/>
        <v>4.3871771586008416E-6</v>
      </c>
    </row>
    <row r="45" spans="2:84" x14ac:dyDescent="0.2">
      <c r="CD45" s="7" t="s">
        <v>82</v>
      </c>
      <c r="CE45" s="18">
        <v>4</v>
      </c>
      <c r="CF45" s="50">
        <f t="shared" si="7"/>
        <v>4.3871771586008416E-6</v>
      </c>
    </row>
    <row r="46" spans="2:84" x14ac:dyDescent="0.2">
      <c r="CD46" s="7" t="s">
        <v>33</v>
      </c>
      <c r="CE46" s="18">
        <v>2</v>
      </c>
      <c r="CF46" s="50">
        <f t="shared" si="7"/>
        <v>2.1935885793004208E-6</v>
      </c>
    </row>
    <row r="47" spans="2:84" x14ac:dyDescent="0.2">
      <c r="CD47" s="13" t="s">
        <v>19</v>
      </c>
      <c r="CE47" s="21">
        <f>SUM(CE6:CE46)</f>
        <v>911748</v>
      </c>
      <c r="CF47" s="41"/>
    </row>
  </sheetData>
  <sortState xmlns:xlrd2="http://schemas.microsoft.com/office/spreadsheetml/2017/richdata2" ref="F6:H38">
    <sortCondition descending="1" ref="H6:H38"/>
  </sortState>
  <mergeCells count="43">
    <mergeCell ref="B2:D2"/>
    <mergeCell ref="B4:D4"/>
    <mergeCell ref="F2:H2"/>
    <mergeCell ref="F4:H4"/>
    <mergeCell ref="BF4:BH4"/>
    <mergeCell ref="AP4:AR4"/>
    <mergeCell ref="AX4:AZ4"/>
    <mergeCell ref="BB4:BD4"/>
    <mergeCell ref="Z2:AB2"/>
    <mergeCell ref="Z4:AB4"/>
    <mergeCell ref="V2:X2"/>
    <mergeCell ref="V4:X4"/>
    <mergeCell ref="J2:L2"/>
    <mergeCell ref="J4:L4"/>
    <mergeCell ref="N2:P2"/>
    <mergeCell ref="N4:P4"/>
    <mergeCell ref="AD2:AF2"/>
    <mergeCell ref="BF2:BH2"/>
    <mergeCell ref="BB37:BD44"/>
    <mergeCell ref="AT4:AV4"/>
    <mergeCell ref="AL4:AN4"/>
    <mergeCell ref="AH4:AJ4"/>
    <mergeCell ref="AL2:AN2"/>
    <mergeCell ref="AP2:AR2"/>
    <mergeCell ref="AT2:AV2"/>
    <mergeCell ref="AX2:AZ2"/>
    <mergeCell ref="BB2:BD2"/>
    <mergeCell ref="AH2:AJ2"/>
    <mergeCell ref="AD4:AF4"/>
    <mergeCell ref="R2:T2"/>
    <mergeCell ref="R4:T4"/>
    <mergeCell ref="CD4:CF4"/>
    <mergeCell ref="BJ4:BL4"/>
    <mergeCell ref="BN4:BP4"/>
    <mergeCell ref="BR4:BT4"/>
    <mergeCell ref="BV4:BX4"/>
    <mergeCell ref="BZ4:CB4"/>
    <mergeCell ref="CD2:CF2"/>
    <mergeCell ref="BJ2:BL2"/>
    <mergeCell ref="BN2:BP2"/>
    <mergeCell ref="BR2:BT2"/>
    <mergeCell ref="BV2:BX2"/>
    <mergeCell ref="BZ2:CB2"/>
  </mergeCells>
  <printOptions horizontalCentered="1"/>
  <pageMargins left="0.98425196850393704" right="0.98425196850393704" top="0.98425196850393704" bottom="0.98425196850393704" header="0.51181102362204722" footer="0.51181102362204722"/>
  <pageSetup paperSize="9" fitToWidth="0" orientation="portrait" r:id="rId1"/>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CG35"/>
  <sheetViews>
    <sheetView zoomScale="80" zoomScaleNormal="80" workbookViewId="0">
      <selection activeCell="B6" sqref="B6"/>
    </sheetView>
  </sheetViews>
  <sheetFormatPr baseColWidth="10" defaultRowHeight="12.75" x14ac:dyDescent="0.2"/>
  <cols>
    <col min="1" max="1" width="1.7109375" customWidth="1"/>
    <col min="2" max="2" width="39.7109375" customWidth="1"/>
    <col min="3" max="3" width="22.7109375" customWidth="1"/>
    <col min="4" max="4" width="15.7109375" customWidth="1"/>
    <col min="5" max="6" width="1.7109375" customWidth="1"/>
    <col min="7" max="7" width="39.7109375" customWidth="1"/>
    <col min="8" max="8" width="22.7109375" customWidth="1"/>
    <col min="9" max="9" width="15.7109375" customWidth="1"/>
    <col min="10" max="10" width="1.7109375" customWidth="1"/>
    <col min="11" max="11" width="39.7109375" customWidth="1"/>
    <col min="12" max="12" width="22.7109375" customWidth="1"/>
    <col min="13" max="13" width="15.7109375" customWidth="1"/>
    <col min="14" max="14" width="1.85546875" customWidth="1"/>
    <col min="15" max="15" width="39.7109375" customWidth="1"/>
    <col min="16" max="16" width="22.7109375" customWidth="1"/>
    <col min="17" max="17" width="15.7109375" customWidth="1"/>
    <col min="18" max="18" width="1.7109375" customWidth="1"/>
    <col min="19" max="19" width="39.7109375" customWidth="1"/>
    <col min="20" max="20" width="22.7109375" customWidth="1"/>
    <col min="21" max="21" width="15.7109375" customWidth="1"/>
    <col min="22" max="22" width="1.7109375" customWidth="1"/>
    <col min="23" max="23" width="39.7109375" customWidth="1"/>
    <col min="24" max="24" width="22.7109375" customWidth="1"/>
    <col min="25" max="25" width="15.7109375" customWidth="1"/>
    <col min="26" max="26" width="1.7109375" customWidth="1"/>
    <col min="27" max="27" width="39.7109375" customWidth="1"/>
    <col min="28" max="28" width="22.7109375" customWidth="1"/>
    <col min="29" max="29" width="15.7109375" customWidth="1"/>
    <col min="30" max="30" width="1.7109375" customWidth="1"/>
    <col min="31" max="31" width="39.7109375" customWidth="1"/>
    <col min="32" max="32" width="22.7109375" customWidth="1"/>
    <col min="33" max="33" width="15.7109375" customWidth="1"/>
    <col min="34" max="34" width="1.7109375" customWidth="1"/>
    <col min="35" max="35" width="39.7109375" customWidth="1"/>
    <col min="36" max="36" width="22.7109375" customWidth="1"/>
    <col min="37" max="37" width="15.7109375" customWidth="1"/>
    <col min="38" max="38" width="1.7109375" customWidth="1"/>
    <col min="39" max="39" width="39.7109375" customWidth="1"/>
    <col min="40" max="40" width="22.7109375" customWidth="1"/>
    <col min="41" max="41" width="15.7109375" customWidth="1"/>
    <col min="42" max="42" width="1.7109375" customWidth="1"/>
    <col min="43" max="43" width="39.7109375" customWidth="1"/>
    <col min="44" max="44" width="22.7109375" customWidth="1"/>
    <col min="45" max="45" width="15.7109375" customWidth="1"/>
    <col min="46" max="46" width="1.7109375" customWidth="1"/>
    <col min="47" max="47" width="39.7109375" customWidth="1"/>
    <col min="48" max="48" width="22.7109375" customWidth="1"/>
    <col min="49" max="49" width="15.7109375" customWidth="1"/>
    <col min="50" max="50" width="1.7109375" customWidth="1"/>
    <col min="51" max="51" width="39.7109375" customWidth="1"/>
    <col min="52" max="52" width="22.7109375" customWidth="1"/>
    <col min="53" max="53" width="15.7109375" customWidth="1"/>
    <col min="54" max="54" width="1.7109375" customWidth="1"/>
    <col min="55" max="55" width="39.7109375" customWidth="1"/>
    <col min="56" max="56" width="22.7109375" customWidth="1"/>
    <col min="57" max="57" width="15.7109375" customWidth="1"/>
    <col min="58" max="58" width="1.7109375" customWidth="1"/>
    <col min="59" max="59" width="39.7109375" customWidth="1"/>
    <col min="60" max="60" width="22.7109375" customWidth="1"/>
    <col min="61" max="61" width="15.7109375" customWidth="1"/>
    <col min="62" max="62" width="1.7109375" customWidth="1"/>
    <col min="63" max="63" width="39.7109375" customWidth="1"/>
    <col min="64" max="64" width="22.7109375" customWidth="1"/>
    <col min="65" max="65" width="15.7109375" customWidth="1"/>
    <col min="66" max="66" width="1.7109375" customWidth="1"/>
    <col min="67" max="67" width="39.7109375" customWidth="1"/>
    <col min="68" max="68" width="22.7109375" customWidth="1"/>
    <col min="69" max="69" width="15.7109375" customWidth="1"/>
    <col min="70" max="70" width="1.7109375" customWidth="1"/>
    <col min="71" max="71" width="39.7109375" customWidth="1"/>
    <col min="72" max="72" width="22.7109375" customWidth="1"/>
    <col min="73" max="73" width="15.7109375" customWidth="1"/>
    <col min="74" max="74" width="1.7109375" customWidth="1"/>
    <col min="75" max="75" width="39.7109375" customWidth="1"/>
    <col min="76" max="76" width="22.7109375" customWidth="1"/>
    <col min="77" max="77" width="15.7109375" customWidth="1"/>
    <col min="78" max="78" width="1.7109375" customWidth="1"/>
    <col min="79" max="79" width="39.7109375" customWidth="1"/>
    <col min="80" max="80" width="22.7109375" customWidth="1"/>
    <col min="81" max="81" width="15.7109375" customWidth="1"/>
    <col min="82" max="82" width="1.7109375" customWidth="1"/>
    <col min="83" max="83" width="39.7109375" customWidth="1"/>
    <col min="84" max="84" width="22.7109375" customWidth="1"/>
    <col min="85" max="85" width="15.7109375" customWidth="1"/>
  </cols>
  <sheetData>
    <row r="2" spans="2:85" ht="88.5" customHeight="1" x14ac:dyDescent="0.25">
      <c r="B2" s="69" t="s">
        <v>227</v>
      </c>
      <c r="C2" s="69"/>
      <c r="D2" s="69"/>
      <c r="G2" s="69" t="s">
        <v>227</v>
      </c>
      <c r="H2" s="69"/>
      <c r="I2" s="69"/>
      <c r="K2" s="69" t="s">
        <v>227</v>
      </c>
      <c r="L2" s="69"/>
      <c r="M2" s="69"/>
      <c r="O2" s="69" t="s">
        <v>227</v>
      </c>
      <c r="P2" s="69"/>
      <c r="Q2" s="69"/>
      <c r="S2" s="69" t="s">
        <v>227</v>
      </c>
      <c r="T2" s="69"/>
      <c r="U2" s="69"/>
      <c r="W2" s="69" t="s">
        <v>227</v>
      </c>
      <c r="X2" s="69"/>
      <c r="Y2" s="69"/>
      <c r="AA2" s="69" t="s">
        <v>227</v>
      </c>
      <c r="AB2" s="69"/>
      <c r="AC2" s="69"/>
      <c r="AD2" s="4"/>
      <c r="AE2" s="69" t="s">
        <v>227</v>
      </c>
      <c r="AF2" s="69"/>
      <c r="AG2" s="69"/>
      <c r="AH2" s="4"/>
      <c r="AI2" s="69" t="s">
        <v>227</v>
      </c>
      <c r="AJ2" s="69"/>
      <c r="AK2" s="69"/>
      <c r="AL2" s="4"/>
      <c r="AM2" s="69" t="s">
        <v>227</v>
      </c>
      <c r="AN2" s="69"/>
      <c r="AO2" s="69"/>
      <c r="AP2" s="4"/>
      <c r="AQ2" s="69" t="s">
        <v>227</v>
      </c>
      <c r="AR2" s="69"/>
      <c r="AS2" s="69"/>
      <c r="AT2" s="4"/>
      <c r="AU2" s="69" t="s">
        <v>227</v>
      </c>
      <c r="AV2" s="69"/>
      <c r="AW2" s="69"/>
      <c r="AY2" s="69" t="s">
        <v>227</v>
      </c>
      <c r="AZ2" s="69"/>
      <c r="BA2" s="69"/>
      <c r="BC2" s="69" t="s">
        <v>227</v>
      </c>
      <c r="BD2" s="69"/>
      <c r="BE2" s="69"/>
      <c r="BG2" s="69" t="s">
        <v>227</v>
      </c>
      <c r="BH2" s="69"/>
      <c r="BI2" s="69"/>
      <c r="BK2" s="69" t="s">
        <v>227</v>
      </c>
      <c r="BL2" s="69"/>
      <c r="BM2" s="69"/>
      <c r="BO2" s="69" t="s">
        <v>227</v>
      </c>
      <c r="BP2" s="69"/>
      <c r="BQ2" s="69"/>
      <c r="BS2" s="69" t="s">
        <v>227</v>
      </c>
      <c r="BT2" s="69"/>
      <c r="BU2" s="69"/>
      <c r="BW2" s="69" t="s">
        <v>227</v>
      </c>
      <c r="BX2" s="69"/>
      <c r="BY2" s="69"/>
      <c r="CA2" s="69" t="s">
        <v>227</v>
      </c>
      <c r="CB2" s="69"/>
      <c r="CC2" s="69"/>
      <c r="CE2" s="69" t="s">
        <v>227</v>
      </c>
      <c r="CF2" s="69"/>
      <c r="CG2" s="69"/>
    </row>
    <row r="4" spans="2:85" ht="39.75" customHeight="1" x14ac:dyDescent="0.2">
      <c r="B4" s="63" t="s">
        <v>289</v>
      </c>
      <c r="C4" s="64"/>
      <c r="D4" s="65"/>
      <c r="G4" s="63" t="s">
        <v>281</v>
      </c>
      <c r="H4" s="64"/>
      <c r="I4" s="65"/>
      <c r="K4" s="63" t="s">
        <v>264</v>
      </c>
      <c r="L4" s="64"/>
      <c r="M4" s="65"/>
      <c r="O4" s="63" t="s">
        <v>255</v>
      </c>
      <c r="P4" s="64"/>
      <c r="Q4" s="65"/>
      <c r="S4" s="63" t="s">
        <v>247</v>
      </c>
      <c r="T4" s="64"/>
      <c r="U4" s="65"/>
      <c r="W4" s="63" t="s">
        <v>237</v>
      </c>
      <c r="X4" s="64"/>
      <c r="Y4" s="65"/>
      <c r="AA4" s="63" t="s">
        <v>226</v>
      </c>
      <c r="AB4" s="64"/>
      <c r="AC4" s="65"/>
      <c r="AE4" s="63" t="s">
        <v>216</v>
      </c>
      <c r="AF4" s="64"/>
      <c r="AG4" s="65"/>
      <c r="AI4" s="63" t="s">
        <v>212</v>
      </c>
      <c r="AJ4" s="66"/>
      <c r="AK4" s="67"/>
      <c r="AM4" s="63" t="s">
        <v>199</v>
      </c>
      <c r="AN4" s="66"/>
      <c r="AO4" s="67"/>
      <c r="AQ4" s="63" t="s">
        <v>193</v>
      </c>
      <c r="AR4" s="66"/>
      <c r="AS4" s="67"/>
      <c r="AU4" s="63" t="s">
        <v>187</v>
      </c>
      <c r="AV4" s="66"/>
      <c r="AW4" s="67"/>
      <c r="AY4" s="63" t="s">
        <v>176</v>
      </c>
      <c r="AZ4" s="66"/>
      <c r="BA4" s="67"/>
      <c r="BC4" s="63" t="s">
        <v>139</v>
      </c>
      <c r="BD4" s="66"/>
      <c r="BE4" s="67"/>
      <c r="BG4" s="63" t="s">
        <v>94</v>
      </c>
      <c r="BH4" s="66"/>
      <c r="BI4" s="67"/>
      <c r="BK4" s="63" t="s">
        <v>47</v>
      </c>
      <c r="BL4" s="66"/>
      <c r="BM4" s="67"/>
      <c r="BO4" s="63" t="s">
        <v>52</v>
      </c>
      <c r="BP4" s="66"/>
      <c r="BQ4" s="67"/>
      <c r="BS4" s="63" t="s">
        <v>51</v>
      </c>
      <c r="BT4" s="66"/>
      <c r="BU4" s="67"/>
      <c r="BW4" s="63" t="s">
        <v>50</v>
      </c>
      <c r="BX4" s="66"/>
      <c r="BY4" s="67"/>
      <c r="CA4" s="63" t="s">
        <v>49</v>
      </c>
      <c r="CB4" s="66"/>
      <c r="CC4" s="67"/>
      <c r="CE4" s="63" t="s">
        <v>48</v>
      </c>
      <c r="CF4" s="66"/>
      <c r="CG4" s="67"/>
    </row>
    <row r="5" spans="2:85" ht="77.25" customHeight="1" x14ac:dyDescent="0.2">
      <c r="B5" s="9"/>
      <c r="C5" s="8" t="s">
        <v>135</v>
      </c>
      <c r="D5" s="49" t="s">
        <v>40</v>
      </c>
      <c r="G5" s="9"/>
      <c r="H5" s="8" t="s">
        <v>135</v>
      </c>
      <c r="I5" s="49" t="s">
        <v>40</v>
      </c>
      <c r="K5" s="9"/>
      <c r="L5" s="8" t="s">
        <v>135</v>
      </c>
      <c r="M5" s="49" t="s">
        <v>40</v>
      </c>
      <c r="O5" s="9"/>
      <c r="P5" s="8" t="s">
        <v>135</v>
      </c>
      <c r="Q5" s="49" t="s">
        <v>40</v>
      </c>
      <c r="S5" s="9"/>
      <c r="T5" s="8" t="s">
        <v>135</v>
      </c>
      <c r="U5" s="49" t="s">
        <v>40</v>
      </c>
      <c r="W5" s="9"/>
      <c r="X5" s="8" t="s">
        <v>135</v>
      </c>
      <c r="Y5" s="49" t="s">
        <v>40</v>
      </c>
      <c r="AA5" s="9"/>
      <c r="AB5" s="8" t="s">
        <v>135</v>
      </c>
      <c r="AC5" s="49" t="s">
        <v>40</v>
      </c>
      <c r="AE5" s="9"/>
      <c r="AF5" s="8" t="s">
        <v>135</v>
      </c>
      <c r="AG5" s="49" t="s">
        <v>40</v>
      </c>
      <c r="AI5" s="9"/>
      <c r="AJ5" s="8" t="s">
        <v>135</v>
      </c>
      <c r="AK5" s="49" t="s">
        <v>40</v>
      </c>
      <c r="AM5" s="9"/>
      <c r="AN5" s="8" t="s">
        <v>135</v>
      </c>
      <c r="AO5" s="49" t="s">
        <v>40</v>
      </c>
      <c r="AQ5" s="9"/>
      <c r="AR5" s="8" t="s">
        <v>135</v>
      </c>
      <c r="AS5" s="49" t="s">
        <v>40</v>
      </c>
      <c r="AU5" s="9"/>
      <c r="AV5" s="8" t="s">
        <v>135</v>
      </c>
      <c r="AW5" s="49" t="s">
        <v>40</v>
      </c>
      <c r="AY5" s="9"/>
      <c r="AZ5" s="8" t="s">
        <v>135</v>
      </c>
      <c r="BA5" s="49" t="s">
        <v>40</v>
      </c>
      <c r="BC5" s="9"/>
      <c r="BD5" s="8" t="s">
        <v>135</v>
      </c>
      <c r="BE5" s="49" t="s">
        <v>40</v>
      </c>
      <c r="BG5" s="9"/>
      <c r="BH5" s="8" t="s">
        <v>39</v>
      </c>
      <c r="BI5" s="49" t="s">
        <v>40</v>
      </c>
      <c r="BK5" s="9"/>
      <c r="BL5" s="8" t="s">
        <v>39</v>
      </c>
      <c r="BM5" s="49" t="s">
        <v>40</v>
      </c>
      <c r="BO5" s="9"/>
      <c r="BP5" s="8" t="s">
        <v>39</v>
      </c>
      <c r="BQ5" s="49" t="s">
        <v>40</v>
      </c>
      <c r="BS5" s="9"/>
      <c r="BT5" s="8" t="s">
        <v>39</v>
      </c>
      <c r="BU5" s="49" t="s">
        <v>40</v>
      </c>
      <c r="BW5" s="9"/>
      <c r="BX5" s="8" t="s">
        <v>39</v>
      </c>
      <c r="BY5" s="49" t="s">
        <v>40</v>
      </c>
      <c r="CA5" s="9"/>
      <c r="CB5" s="8" t="s">
        <v>39</v>
      </c>
      <c r="CC5" s="49" t="s">
        <v>40</v>
      </c>
      <c r="CE5" s="9"/>
      <c r="CF5" s="8" t="s">
        <v>39</v>
      </c>
      <c r="CG5" s="49" t="s">
        <v>40</v>
      </c>
    </row>
    <row r="6" spans="2:85" x14ac:dyDescent="0.2">
      <c r="B6" s="35" t="s">
        <v>142</v>
      </c>
      <c r="C6" s="28">
        <v>184356295</v>
      </c>
      <c r="D6" s="50">
        <f>C6/$C$33</f>
        <v>0.27403970546192519</v>
      </c>
      <c r="G6" s="35" t="s">
        <v>142</v>
      </c>
      <c r="H6" s="28">
        <v>178181427</v>
      </c>
      <c r="I6" s="50">
        <f>H6/$H$32</f>
        <v>0.27587380974673159</v>
      </c>
      <c r="K6" s="35" t="s">
        <v>142</v>
      </c>
      <c r="L6" s="28">
        <v>169658679</v>
      </c>
      <c r="M6" s="50">
        <f>L6/$L$31</f>
        <v>0.27225956780342664</v>
      </c>
      <c r="O6" s="35" t="s">
        <v>142</v>
      </c>
      <c r="P6" s="28">
        <v>159388691</v>
      </c>
      <c r="Q6" s="50">
        <f>P6/$P$35</f>
        <v>0.26681024386328472</v>
      </c>
      <c r="S6" s="35" t="s">
        <v>142</v>
      </c>
      <c r="T6" s="28">
        <v>149676258</v>
      </c>
      <c r="U6" s="50">
        <f>T6/$T$32</f>
        <v>0.26298989981085341</v>
      </c>
      <c r="W6" s="35" t="s">
        <v>142</v>
      </c>
      <c r="X6" s="28">
        <v>141966041</v>
      </c>
      <c r="Y6" s="50">
        <f>X6/$X$31</f>
        <v>0.26472769859938805</v>
      </c>
      <c r="AA6" s="35" t="s">
        <v>142</v>
      </c>
      <c r="AB6" s="28">
        <v>131496874</v>
      </c>
      <c r="AC6" s="50">
        <f>AB6/$AB$32</f>
        <v>0.26496163128362504</v>
      </c>
      <c r="AE6" s="35" t="s">
        <v>142</v>
      </c>
      <c r="AF6" s="28">
        <v>127498184</v>
      </c>
      <c r="AG6" s="50">
        <f>AF6/$AF$30</f>
        <v>0.26498477182528385</v>
      </c>
      <c r="AI6" s="35" t="s">
        <v>142</v>
      </c>
      <c r="AJ6" s="28">
        <v>124123384</v>
      </c>
      <c r="AK6" s="50">
        <f>AJ6/$AJ$32</f>
        <v>0.26395722823706735</v>
      </c>
      <c r="AM6" s="35" t="s">
        <v>142</v>
      </c>
      <c r="AN6" s="28">
        <v>116187578</v>
      </c>
      <c r="AO6" s="50">
        <f>AN6/$AN$33</f>
        <v>0.26183248221091876</v>
      </c>
      <c r="AQ6" s="35" t="s">
        <v>142</v>
      </c>
      <c r="AR6" s="28">
        <v>112629156</v>
      </c>
      <c r="AS6" s="50">
        <f>AR6/AR$31</f>
        <v>0.26197985786624411</v>
      </c>
      <c r="AU6" s="35" t="s">
        <v>143</v>
      </c>
      <c r="AV6" s="28">
        <v>65937691</v>
      </c>
      <c r="AW6" s="50">
        <f t="shared" ref="AW6:AW28" si="0">AV6/AV$29</f>
        <v>0.18957067793101309</v>
      </c>
      <c r="AY6" s="35" t="s">
        <v>143</v>
      </c>
      <c r="AZ6" s="28">
        <v>65357914</v>
      </c>
      <c r="BA6" s="50">
        <f>AZ6/AZ$29</f>
        <v>0.1920924573562075</v>
      </c>
      <c r="BC6" s="35" t="s">
        <v>101</v>
      </c>
      <c r="BD6" s="28">
        <v>115354613</v>
      </c>
      <c r="BE6" s="50">
        <f t="shared" ref="BE6:BE26" si="1">BD6/$BD$27</f>
        <v>0.36839883629585263</v>
      </c>
      <c r="BG6" s="35" t="s">
        <v>27</v>
      </c>
      <c r="BH6" s="28">
        <v>106642</v>
      </c>
      <c r="BI6" s="50">
        <f>BH6/$BH$33</f>
        <v>0.27995610672995136</v>
      </c>
      <c r="BK6" s="12" t="s">
        <v>27</v>
      </c>
      <c r="BL6" s="22">
        <v>98776</v>
      </c>
      <c r="BM6" s="50">
        <f t="shared" ref="BM6:BM31" si="2">BL6/$BL$32</f>
        <v>0.41056761879426729</v>
      </c>
      <c r="BO6" s="12" t="s">
        <v>27</v>
      </c>
      <c r="BP6" s="22">
        <v>89877</v>
      </c>
      <c r="BQ6" s="50">
        <f>BP6/$BP$32</f>
        <v>0.38852792799802877</v>
      </c>
      <c r="BS6" s="12" t="s">
        <v>27</v>
      </c>
      <c r="BT6" s="22">
        <v>83027</v>
      </c>
      <c r="BU6" s="50">
        <f>BT6/$BT$32</f>
        <v>0.36739886541644173</v>
      </c>
      <c r="BW6" s="12" t="s">
        <v>27</v>
      </c>
      <c r="BX6" s="22">
        <v>78222</v>
      </c>
      <c r="BY6" s="50">
        <f t="shared" ref="BY6:BY30" si="3">BX6/$BX$31</f>
        <v>0.36008009759016735</v>
      </c>
      <c r="CA6" s="12" t="s">
        <v>27</v>
      </c>
      <c r="CB6" s="22">
        <v>72168</v>
      </c>
      <c r="CC6" s="50">
        <f t="shared" ref="CC6:CC30" si="4">CB6/$CB$31</f>
        <v>0.33160412253656385</v>
      </c>
      <c r="CE6" s="12" t="s">
        <v>27</v>
      </c>
      <c r="CF6" s="22">
        <v>72234</v>
      </c>
      <c r="CG6" s="50">
        <f t="shared" ref="CG6:CG32" si="5">CF6/$CF$33</f>
        <v>0.35355443741801595</v>
      </c>
    </row>
    <row r="7" spans="2:85" x14ac:dyDescent="0.2">
      <c r="B7" s="35" t="s">
        <v>146</v>
      </c>
      <c r="C7" s="28">
        <v>105478324</v>
      </c>
      <c r="D7" s="50">
        <f t="shared" ref="D7:D32" si="6">C7/$C$33</f>
        <v>0.1567901374974883</v>
      </c>
      <c r="G7" s="35" t="s">
        <v>146</v>
      </c>
      <c r="H7" s="28">
        <v>100882356</v>
      </c>
      <c r="I7" s="50">
        <f t="shared" ref="I7:I31" si="7">H7/$H$32</f>
        <v>0.15619360757474485</v>
      </c>
      <c r="K7" s="35" t="s">
        <v>146</v>
      </c>
      <c r="L7" s="28">
        <v>95765044</v>
      </c>
      <c r="M7" s="50">
        <f t="shared" ref="M7:M30" si="8">L7/$L$31</f>
        <v>0.15367884297929807</v>
      </c>
      <c r="O7" s="35" t="s">
        <v>146</v>
      </c>
      <c r="P7" s="28">
        <v>94192837</v>
      </c>
      <c r="Q7" s="50">
        <f t="shared" ref="Q7:Q34" si="9">P7/$P$35</f>
        <v>0.15767501227640188</v>
      </c>
      <c r="S7" s="35" t="s">
        <v>146</v>
      </c>
      <c r="T7" s="28">
        <v>86995115</v>
      </c>
      <c r="U7" s="50">
        <f t="shared" ref="U7:U31" si="10">T7/$T$32</f>
        <v>0.15285548211583208</v>
      </c>
      <c r="W7" s="35" t="s">
        <v>143</v>
      </c>
      <c r="X7" s="28">
        <v>78716974</v>
      </c>
      <c r="Y7" s="50">
        <f t="shared" ref="Y7:Y30" si="11">X7/$X$31</f>
        <v>0.14678554970570651</v>
      </c>
      <c r="AA7" s="35" t="s">
        <v>143</v>
      </c>
      <c r="AB7" s="28">
        <v>76570343</v>
      </c>
      <c r="AC7" s="50">
        <f t="shared" ref="AC7:AC31" si="12">AB7/$AB$32</f>
        <v>0.15428658014506641</v>
      </c>
      <c r="AE7" s="35" t="s">
        <v>143</v>
      </c>
      <c r="AF7" s="28">
        <v>79639658</v>
      </c>
      <c r="AG7" s="50">
        <f t="shared" ref="AG7:AG29" si="13">AF7/$AF$30</f>
        <v>0.16551840929258757</v>
      </c>
      <c r="AI7" s="35" t="s">
        <v>143</v>
      </c>
      <c r="AJ7" s="28">
        <v>72009806</v>
      </c>
      <c r="AK7" s="50">
        <f t="shared" ref="AK7:AK31" si="14">AJ7/$AJ$32</f>
        <v>0.15313398801348294</v>
      </c>
      <c r="AM7" s="35" t="s">
        <v>143</v>
      </c>
      <c r="AN7" s="28">
        <v>72958029</v>
      </c>
      <c r="AO7" s="50">
        <f t="shared" ref="AO7:AO32" si="15">AN7/$AN$33</f>
        <v>0.16441328891704923</v>
      </c>
      <c r="AQ7" s="35" t="s">
        <v>143</v>
      </c>
      <c r="AR7" s="28">
        <v>70192295</v>
      </c>
      <c r="AS7" s="50">
        <f t="shared" ref="AS7:AS30" si="16">AR7/AR$31</f>
        <v>0.16327004587875521</v>
      </c>
      <c r="AU7" s="35" t="s">
        <v>142</v>
      </c>
      <c r="AV7" s="28">
        <v>48888959</v>
      </c>
      <c r="AW7" s="50">
        <f t="shared" si="0"/>
        <v>0.14055562092660331</v>
      </c>
      <c r="AY7" s="35" t="s">
        <v>146</v>
      </c>
      <c r="AZ7" s="28">
        <v>49602847</v>
      </c>
      <c r="BA7" s="50">
        <f t="shared" ref="BA7:BA28" si="17">AZ7/AZ$29</f>
        <v>0.14578697802524704</v>
      </c>
      <c r="BC7" s="35" t="s">
        <v>104</v>
      </c>
      <c r="BD7" s="28">
        <v>47313630</v>
      </c>
      <c r="BE7" s="50">
        <f t="shared" si="1"/>
        <v>0.15110177026845509</v>
      </c>
      <c r="BG7" s="35" t="s">
        <v>17</v>
      </c>
      <c r="BH7" s="28">
        <v>59067</v>
      </c>
      <c r="BI7" s="50">
        <f t="shared" ref="BI7:BI32" si="18">BH7/$BH$33</f>
        <v>0.15506242715082275</v>
      </c>
      <c r="BK7" s="12" t="s">
        <v>4</v>
      </c>
      <c r="BL7" s="22">
        <v>42866</v>
      </c>
      <c r="BM7" s="50">
        <f t="shared" si="2"/>
        <v>0.17817477471486051</v>
      </c>
      <c r="BO7" s="12" t="s">
        <v>4</v>
      </c>
      <c r="BP7" s="22">
        <v>41869</v>
      </c>
      <c r="BQ7" s="50">
        <f t="shared" ref="BQ7:BQ31" si="19">BP7/$BP$32</f>
        <v>0.18099486873559939</v>
      </c>
      <c r="BS7" s="12" t="s">
        <v>11</v>
      </c>
      <c r="BT7" s="22">
        <v>42015</v>
      </c>
      <c r="BU7" s="50">
        <f t="shared" ref="BU7:BU31" si="20">BT7/$BT$32</f>
        <v>0.18591859672723088</v>
      </c>
      <c r="BW7" s="12" t="s">
        <v>11</v>
      </c>
      <c r="BX7" s="22">
        <v>43023</v>
      </c>
      <c r="BY7" s="50">
        <f t="shared" si="3"/>
        <v>0.19804819665339379</v>
      </c>
      <c r="CA7" s="12" t="s">
        <v>4</v>
      </c>
      <c r="CB7" s="22">
        <v>47911</v>
      </c>
      <c r="CC7" s="50">
        <f t="shared" si="4"/>
        <v>0.2201458418530278</v>
      </c>
      <c r="CE7" s="12" t="s">
        <v>11</v>
      </c>
      <c r="CF7" s="22">
        <v>41446</v>
      </c>
      <c r="CG7" s="50">
        <f t="shared" si="5"/>
        <v>0.20286038725845293</v>
      </c>
    </row>
    <row r="8" spans="2:85" x14ac:dyDescent="0.2">
      <c r="B8" s="35" t="s">
        <v>143</v>
      </c>
      <c r="C8" s="28">
        <v>87738997</v>
      </c>
      <c r="D8" s="50">
        <f t="shared" si="6"/>
        <v>0.13042119823141779</v>
      </c>
      <c r="G8" s="35" t="s">
        <v>143</v>
      </c>
      <c r="H8" s="28">
        <v>85181283</v>
      </c>
      <c r="I8" s="50">
        <f t="shared" si="7"/>
        <v>0.1318840322247756</v>
      </c>
      <c r="K8" s="35" t="s">
        <v>143</v>
      </c>
      <c r="L8" s="28">
        <v>80869217</v>
      </c>
      <c r="M8" s="50">
        <f t="shared" si="8"/>
        <v>0.12977478192566572</v>
      </c>
      <c r="O8" s="35" t="s">
        <v>143</v>
      </c>
      <c r="P8" s="28">
        <v>79458457</v>
      </c>
      <c r="Q8" s="50">
        <f t="shared" si="9"/>
        <v>0.13301025409117842</v>
      </c>
      <c r="S8" s="35" t="s">
        <v>143</v>
      </c>
      <c r="T8" s="28">
        <v>79760805</v>
      </c>
      <c r="U8" s="50">
        <f t="shared" si="10"/>
        <v>0.14014437824723688</v>
      </c>
      <c r="W8" s="35" t="s">
        <v>146</v>
      </c>
      <c r="X8" s="28">
        <v>78270609</v>
      </c>
      <c r="Y8" s="50">
        <f t="shared" si="11"/>
        <v>0.14595320150219976</v>
      </c>
      <c r="AA8" s="35" t="s">
        <v>146</v>
      </c>
      <c r="AB8" s="28">
        <v>63908532</v>
      </c>
      <c r="AC8" s="50">
        <f t="shared" si="12"/>
        <v>0.12877347100784883</v>
      </c>
      <c r="AE8" s="35" t="s">
        <v>146</v>
      </c>
      <c r="AF8" s="28">
        <v>59405685</v>
      </c>
      <c r="AG8" s="50">
        <f t="shared" si="13"/>
        <v>0.12346530272815248</v>
      </c>
      <c r="AI8" s="35" t="s">
        <v>146</v>
      </c>
      <c r="AJ8" s="28">
        <v>57293025</v>
      </c>
      <c r="AK8" s="50">
        <f t="shared" si="14"/>
        <v>0.1218377036539465</v>
      </c>
      <c r="AM8" s="35" t="s">
        <v>146</v>
      </c>
      <c r="AN8" s="28">
        <v>52275450</v>
      </c>
      <c r="AO8" s="50">
        <f t="shared" si="15"/>
        <v>0.11780442511843023</v>
      </c>
      <c r="AQ8" s="35" t="s">
        <v>180</v>
      </c>
      <c r="AR8" s="28">
        <v>50198095</v>
      </c>
      <c r="AS8" s="50">
        <f t="shared" si="16"/>
        <v>0.11676274829988266</v>
      </c>
      <c r="AU8" s="35" t="s">
        <v>180</v>
      </c>
      <c r="AV8" s="28">
        <v>46648287</v>
      </c>
      <c r="AW8" s="50">
        <f t="shared" si="0"/>
        <v>0.13411369516882937</v>
      </c>
      <c r="AY8" s="35" t="s">
        <v>144</v>
      </c>
      <c r="AZ8" s="28">
        <v>45831992</v>
      </c>
      <c r="BA8" s="50">
        <f t="shared" si="17"/>
        <v>0.13470411507946908</v>
      </c>
      <c r="BC8" s="35" t="s">
        <v>102</v>
      </c>
      <c r="BD8" s="28">
        <v>47095440</v>
      </c>
      <c r="BE8" s="50">
        <f t="shared" si="1"/>
        <v>0.15040495425043079</v>
      </c>
      <c r="BG8" s="35" t="s">
        <v>91</v>
      </c>
      <c r="BH8" s="28">
        <v>55814</v>
      </c>
      <c r="BI8" s="50">
        <f t="shared" si="18"/>
        <v>0.14652266593861243</v>
      </c>
      <c r="BK8" s="7" t="s">
        <v>11</v>
      </c>
      <c r="BL8" s="22">
        <v>39786</v>
      </c>
      <c r="BM8" s="50">
        <f t="shared" si="2"/>
        <v>0.16537259335616666</v>
      </c>
      <c r="BO8" s="7" t="s">
        <v>11</v>
      </c>
      <c r="BP8" s="22">
        <v>39084</v>
      </c>
      <c r="BQ8" s="50">
        <f t="shared" si="19"/>
        <v>0.16895563423206111</v>
      </c>
      <c r="BS8" s="7" t="s">
        <v>4</v>
      </c>
      <c r="BT8" s="22">
        <v>41292</v>
      </c>
      <c r="BU8" s="50">
        <f t="shared" si="20"/>
        <v>0.18271928349543778</v>
      </c>
      <c r="BW8" s="7" t="s">
        <v>4</v>
      </c>
      <c r="BX8" s="22">
        <v>40848</v>
      </c>
      <c r="BY8" s="50">
        <f t="shared" si="3"/>
        <v>0.18803599788247749</v>
      </c>
      <c r="CA8" s="7" t="s">
        <v>11</v>
      </c>
      <c r="CB8" s="22">
        <v>42680</v>
      </c>
      <c r="CC8" s="50">
        <f t="shared" si="4"/>
        <v>0.19610996494097863</v>
      </c>
      <c r="CE8" s="7" t="s">
        <v>4</v>
      </c>
      <c r="CF8" s="22">
        <v>36770</v>
      </c>
      <c r="CG8" s="50">
        <f t="shared" si="5"/>
        <v>0.179973373534076</v>
      </c>
    </row>
    <row r="9" spans="2:85" x14ac:dyDescent="0.2">
      <c r="B9" s="35" t="s">
        <v>180</v>
      </c>
      <c r="C9" s="28">
        <v>70140604</v>
      </c>
      <c r="D9" s="50">
        <f t="shared" si="6"/>
        <v>0.10426175282531866</v>
      </c>
      <c r="G9" s="35" t="s">
        <v>180</v>
      </c>
      <c r="H9" s="28">
        <v>68852227</v>
      </c>
      <c r="I9" s="50">
        <f t="shared" si="7"/>
        <v>0.10660216663343243</v>
      </c>
      <c r="K9" s="35" t="s">
        <v>180</v>
      </c>
      <c r="L9" s="28">
        <v>64889695</v>
      </c>
      <c r="M9" s="50">
        <f t="shared" si="8"/>
        <v>0.10413166258117672</v>
      </c>
      <c r="O9" s="35" t="s">
        <v>180</v>
      </c>
      <c r="P9" s="28">
        <v>61404007</v>
      </c>
      <c r="Q9" s="50">
        <f t="shared" si="9"/>
        <v>0.1027878325561557</v>
      </c>
      <c r="S9" s="35" t="s">
        <v>180</v>
      </c>
      <c r="T9" s="28">
        <v>60278301</v>
      </c>
      <c r="U9" s="50">
        <f t="shared" si="10"/>
        <v>0.10591248440189134</v>
      </c>
      <c r="W9" s="35" t="s">
        <v>180</v>
      </c>
      <c r="X9" s="28">
        <v>57247624</v>
      </c>
      <c r="Y9" s="50">
        <f t="shared" si="11"/>
        <v>0.10675110501815779</v>
      </c>
      <c r="AA9" s="35" t="s">
        <v>180</v>
      </c>
      <c r="AB9" s="28">
        <v>52908658</v>
      </c>
      <c r="AC9" s="50">
        <f t="shared" si="12"/>
        <v>0.10660910716940251</v>
      </c>
      <c r="AE9" s="35" t="s">
        <v>180</v>
      </c>
      <c r="AF9" s="28">
        <v>51243288</v>
      </c>
      <c r="AG9" s="50">
        <f t="shared" si="13"/>
        <v>0.10650105399350085</v>
      </c>
      <c r="AI9" s="35" t="s">
        <v>180</v>
      </c>
      <c r="AJ9" s="28">
        <v>50001664</v>
      </c>
      <c r="AK9" s="50">
        <f t="shared" si="14"/>
        <v>0.10633210448630012</v>
      </c>
      <c r="AM9" s="35" t="s">
        <v>180</v>
      </c>
      <c r="AN9" s="28">
        <v>47741358</v>
      </c>
      <c r="AO9" s="50">
        <f t="shared" si="15"/>
        <v>0.10758670147388823</v>
      </c>
      <c r="AQ9" s="35" t="s">
        <v>146</v>
      </c>
      <c r="AR9" s="28">
        <v>45571571</v>
      </c>
      <c r="AS9" s="50">
        <f t="shared" si="16"/>
        <v>0.10600127105029049</v>
      </c>
      <c r="AU9" s="35" t="s">
        <v>144</v>
      </c>
      <c r="AV9" s="28">
        <v>45433260</v>
      </c>
      <c r="AW9" s="50">
        <f t="shared" si="0"/>
        <v>0.13062049592873945</v>
      </c>
      <c r="AY9" s="35" t="s">
        <v>145</v>
      </c>
      <c r="AZ9" s="28">
        <v>42715526</v>
      </c>
      <c r="BA9" s="50">
        <f t="shared" si="17"/>
        <v>0.1255445569545407</v>
      </c>
      <c r="BC9" s="35" t="s">
        <v>103</v>
      </c>
      <c r="BD9" s="28">
        <v>43327336</v>
      </c>
      <c r="BE9" s="50">
        <f t="shared" si="1"/>
        <v>0.13837106074118946</v>
      </c>
      <c r="BG9" s="35" t="s">
        <v>4</v>
      </c>
      <c r="BH9" s="28">
        <v>46403</v>
      </c>
      <c r="BI9" s="50">
        <f t="shared" si="18"/>
        <v>0.12181695036280203</v>
      </c>
      <c r="BK9" s="7" t="s">
        <v>28</v>
      </c>
      <c r="BL9" s="22">
        <v>15752</v>
      </c>
      <c r="BM9" s="50">
        <f t="shared" si="2"/>
        <v>6.5474013234462808E-2</v>
      </c>
      <c r="BO9" s="7" t="s">
        <v>28</v>
      </c>
      <c r="BP9" s="22">
        <v>15710</v>
      </c>
      <c r="BQ9" s="50">
        <f t="shared" si="19"/>
        <v>6.7912522100749162E-2</v>
      </c>
      <c r="BS9" s="7" t="s">
        <v>28</v>
      </c>
      <c r="BT9" s="22">
        <v>15144</v>
      </c>
      <c r="BU9" s="50">
        <f t="shared" si="20"/>
        <v>6.7013000805359629E-2</v>
      </c>
      <c r="BW9" s="7" t="s">
        <v>28</v>
      </c>
      <c r="BX9" s="22">
        <v>15145</v>
      </c>
      <c r="BY9" s="50">
        <f t="shared" si="3"/>
        <v>6.9717126614035493E-2</v>
      </c>
      <c r="CA9" s="7" t="s">
        <v>28</v>
      </c>
      <c r="CB9" s="22">
        <v>14652</v>
      </c>
      <c r="CC9" s="50">
        <f t="shared" si="4"/>
        <v>6.7324348789016372E-2</v>
      </c>
      <c r="CE9" s="7" t="s">
        <v>10</v>
      </c>
      <c r="CF9" s="22">
        <v>13886</v>
      </c>
      <c r="CG9" s="50">
        <f t="shared" si="5"/>
        <v>6.7966012099379372E-2</v>
      </c>
    </row>
    <row r="10" spans="2:85" x14ac:dyDescent="0.2">
      <c r="B10" s="35" t="s">
        <v>147</v>
      </c>
      <c r="C10" s="28">
        <v>49299636</v>
      </c>
      <c r="D10" s="50">
        <f t="shared" si="6"/>
        <v>7.3282323930517937E-2</v>
      </c>
      <c r="G10" s="35" t="s">
        <v>147</v>
      </c>
      <c r="H10" s="28">
        <v>49251105</v>
      </c>
      <c r="I10" s="50">
        <f t="shared" si="7"/>
        <v>7.6254243774724631E-2</v>
      </c>
      <c r="K10" s="35" t="s">
        <v>147</v>
      </c>
      <c r="L10" s="28">
        <v>48638393</v>
      </c>
      <c r="M10" s="50">
        <f t="shared" si="8"/>
        <v>7.8052404597781941E-2</v>
      </c>
      <c r="O10" s="35" t="s">
        <v>147</v>
      </c>
      <c r="P10" s="28">
        <v>47611376</v>
      </c>
      <c r="Q10" s="50">
        <f t="shared" si="9"/>
        <v>7.9699524235546548E-2</v>
      </c>
      <c r="S10" s="35" t="s">
        <v>144</v>
      </c>
      <c r="T10" s="28">
        <v>46600985</v>
      </c>
      <c r="U10" s="50">
        <f t="shared" si="10"/>
        <v>8.1880643864286617E-2</v>
      </c>
      <c r="W10" s="35" t="s">
        <v>144</v>
      </c>
      <c r="X10" s="28">
        <v>47926487</v>
      </c>
      <c r="Y10" s="50">
        <f t="shared" si="11"/>
        <v>8.9369743046250685E-2</v>
      </c>
      <c r="AA10" s="35" t="s">
        <v>144</v>
      </c>
      <c r="AB10" s="28">
        <v>43977103</v>
      </c>
      <c r="AC10" s="50">
        <f t="shared" si="12"/>
        <v>8.8612334236994869E-2</v>
      </c>
      <c r="AE10" s="35" t="s">
        <v>144</v>
      </c>
      <c r="AF10" s="28">
        <v>43655033</v>
      </c>
      <c r="AG10" s="50">
        <f t="shared" si="13"/>
        <v>9.0730068426152929E-2</v>
      </c>
      <c r="AI10" s="35" t="s">
        <v>144</v>
      </c>
      <c r="AJ10" s="28">
        <v>44260997</v>
      </c>
      <c r="AK10" s="50">
        <f t="shared" si="14"/>
        <v>9.4124166701168507E-2</v>
      </c>
      <c r="AM10" s="35" t="s">
        <v>144</v>
      </c>
      <c r="AN10" s="28">
        <v>42404364</v>
      </c>
      <c r="AO10" s="50">
        <f t="shared" si="15"/>
        <v>9.5559612084308382E-2</v>
      </c>
      <c r="AQ10" s="35" t="s">
        <v>144</v>
      </c>
      <c r="AR10" s="28">
        <v>42567376</v>
      </c>
      <c r="AS10" s="50">
        <f t="shared" si="16"/>
        <v>9.9013395023744746E-2</v>
      </c>
      <c r="AU10" s="35" t="s">
        <v>146</v>
      </c>
      <c r="AV10" s="28">
        <v>38658336</v>
      </c>
      <c r="AW10" s="50">
        <f t="shared" si="0"/>
        <v>0.11114260830281256</v>
      </c>
      <c r="AY10" s="35" t="s">
        <v>142</v>
      </c>
      <c r="AZ10" s="28">
        <v>37774841</v>
      </c>
      <c r="BA10" s="50">
        <f t="shared" si="17"/>
        <v>0.11102346433409761</v>
      </c>
      <c r="BC10" s="35" t="s">
        <v>106</v>
      </c>
      <c r="BD10" s="28">
        <v>17217244</v>
      </c>
      <c r="BE10" s="50">
        <f t="shared" si="1"/>
        <v>5.4985340324636617E-2</v>
      </c>
      <c r="BG10" s="35" t="s">
        <v>11</v>
      </c>
      <c r="BH10" s="28">
        <v>44518</v>
      </c>
      <c r="BI10" s="50">
        <f t="shared" si="18"/>
        <v>0.11686845670002415</v>
      </c>
      <c r="BK10" s="7" t="s">
        <v>10</v>
      </c>
      <c r="BL10" s="22">
        <v>14707</v>
      </c>
      <c r="BM10" s="50">
        <f t="shared" si="2"/>
        <v>6.1130415987763108E-2</v>
      </c>
      <c r="BO10" s="7" t="s">
        <v>10</v>
      </c>
      <c r="BP10" s="22">
        <v>14474</v>
      </c>
      <c r="BQ10" s="50">
        <f t="shared" si="19"/>
        <v>6.2569436339035223E-2</v>
      </c>
      <c r="BS10" s="7" t="s">
        <v>10</v>
      </c>
      <c r="BT10" s="22">
        <v>14467</v>
      </c>
      <c r="BU10" s="50">
        <f t="shared" si="20"/>
        <v>6.4017240006018078E-2</v>
      </c>
      <c r="BW10" s="7" t="s">
        <v>10</v>
      </c>
      <c r="BX10" s="22">
        <v>12387</v>
      </c>
      <c r="BY10" s="50">
        <f t="shared" si="3"/>
        <v>5.7021198241535662E-2</v>
      </c>
      <c r="CA10" s="7" t="s">
        <v>10</v>
      </c>
      <c r="CB10" s="22">
        <v>13415</v>
      </c>
      <c r="CC10" s="50">
        <f t="shared" si="4"/>
        <v>6.1640468127535805E-2</v>
      </c>
      <c r="CE10" s="7" t="s">
        <v>28</v>
      </c>
      <c r="CF10" s="22">
        <v>12840</v>
      </c>
      <c r="CG10" s="50">
        <f t="shared" si="5"/>
        <v>6.2846290894140219E-2</v>
      </c>
    </row>
    <row r="11" spans="2:85" x14ac:dyDescent="0.2">
      <c r="B11" s="35" t="s">
        <v>144</v>
      </c>
      <c r="C11" s="28">
        <v>48189254</v>
      </c>
      <c r="D11" s="50">
        <f t="shared" si="6"/>
        <v>7.1631776786303392E-2</v>
      </c>
      <c r="G11" s="35" t="s">
        <v>144</v>
      </c>
      <c r="H11" s="28">
        <v>48682415</v>
      </c>
      <c r="I11" s="50">
        <f t="shared" si="7"/>
        <v>7.5373755389900612E-2</v>
      </c>
      <c r="K11" s="35" t="s">
        <v>144</v>
      </c>
      <c r="L11" s="28">
        <v>47041772</v>
      </c>
      <c r="M11" s="50">
        <f t="shared" si="8"/>
        <v>7.5490228904984788E-2</v>
      </c>
      <c r="O11" s="35" t="s">
        <v>144</v>
      </c>
      <c r="P11" s="28">
        <v>47330863</v>
      </c>
      <c r="Q11" s="50">
        <f t="shared" si="9"/>
        <v>7.9229956780871733E-2</v>
      </c>
      <c r="S11" s="35" t="s">
        <v>147</v>
      </c>
      <c r="T11" s="28">
        <v>46113696</v>
      </c>
      <c r="U11" s="50">
        <f t="shared" si="10"/>
        <v>8.1024448720171435E-2</v>
      </c>
      <c r="W11" s="35" t="s">
        <v>147</v>
      </c>
      <c r="X11" s="28">
        <v>42767139</v>
      </c>
      <c r="Y11" s="50">
        <f t="shared" si="11"/>
        <v>7.9748975201401409E-2</v>
      </c>
      <c r="AA11" s="35" t="s">
        <v>147</v>
      </c>
      <c r="AB11" s="28">
        <v>41529827</v>
      </c>
      <c r="AC11" s="50">
        <f t="shared" si="12"/>
        <v>8.3681158145605311E-2</v>
      </c>
      <c r="AE11" s="35" t="s">
        <v>147</v>
      </c>
      <c r="AF11" s="28">
        <v>40909180</v>
      </c>
      <c r="AG11" s="50">
        <f t="shared" si="13"/>
        <v>8.5023248079042948E-2</v>
      </c>
      <c r="AI11" s="35" t="s">
        <v>147</v>
      </c>
      <c r="AJ11" s="28">
        <v>40751489</v>
      </c>
      <c r="AK11" s="50">
        <f t="shared" si="14"/>
        <v>8.6660947650068418E-2</v>
      </c>
      <c r="AM11" s="35" t="s">
        <v>147</v>
      </c>
      <c r="AN11" s="28">
        <v>39564763</v>
      </c>
      <c r="AO11" s="50">
        <f t="shared" si="15"/>
        <v>8.9160478965976175E-2</v>
      </c>
      <c r="AQ11" s="35" t="s">
        <v>147</v>
      </c>
      <c r="AR11" s="28">
        <v>38315695</v>
      </c>
      <c r="AS11" s="50">
        <f t="shared" si="16"/>
        <v>8.912381737235392E-2</v>
      </c>
      <c r="AU11" s="35" t="s">
        <v>147</v>
      </c>
      <c r="AV11" s="28">
        <v>37544926</v>
      </c>
      <c r="AW11" s="50">
        <f t="shared" si="0"/>
        <v>0.10794155765463063</v>
      </c>
      <c r="AY11" s="35" t="s">
        <v>147</v>
      </c>
      <c r="AZ11" s="28">
        <v>35128961</v>
      </c>
      <c r="BA11" s="50">
        <f t="shared" si="17"/>
        <v>0.10324699841032833</v>
      </c>
      <c r="BC11" s="35" t="s">
        <v>108</v>
      </c>
      <c r="BD11" s="28">
        <v>15153333</v>
      </c>
      <c r="BE11" s="50">
        <f t="shared" si="1"/>
        <v>4.8393992212548462E-2</v>
      </c>
      <c r="BG11" s="35" t="s">
        <v>98</v>
      </c>
      <c r="BH11" s="28">
        <v>17188</v>
      </c>
      <c r="BI11" s="50">
        <f t="shared" si="18"/>
        <v>4.5121861578687611E-2</v>
      </c>
      <c r="BK11" s="7" t="s">
        <v>14</v>
      </c>
      <c r="BL11" s="22">
        <v>7549</v>
      </c>
      <c r="BM11" s="50">
        <f t="shared" si="2"/>
        <v>3.1377813985967479E-2</v>
      </c>
      <c r="BO11" s="7" t="s">
        <v>14</v>
      </c>
      <c r="BP11" s="22">
        <v>10045</v>
      </c>
      <c r="BQ11" s="50">
        <f t="shared" si="19"/>
        <v>4.3423379026226942E-2</v>
      </c>
      <c r="BS11" s="7" t="s">
        <v>29</v>
      </c>
      <c r="BT11" s="22">
        <v>5864</v>
      </c>
      <c r="BU11" s="50">
        <f t="shared" si="20"/>
        <v>2.5948510084695512E-2</v>
      </c>
      <c r="BW11" s="7" t="s">
        <v>29</v>
      </c>
      <c r="BX11" s="22">
        <v>5682</v>
      </c>
      <c r="BY11" s="50">
        <f t="shared" si="3"/>
        <v>2.6156006168435105E-2</v>
      </c>
      <c r="CA11" s="7" t="s">
        <v>14</v>
      </c>
      <c r="CB11" s="22">
        <v>5293</v>
      </c>
      <c r="CC11" s="50">
        <f t="shared" si="4"/>
        <v>2.4320760178833174E-2</v>
      </c>
      <c r="CE11" s="7" t="s">
        <v>29</v>
      </c>
      <c r="CF11" s="22">
        <v>4955</v>
      </c>
      <c r="CG11" s="50">
        <f t="shared" si="5"/>
        <v>2.4252599017170154E-2</v>
      </c>
    </row>
    <row r="12" spans="2:85" x14ac:dyDescent="0.2">
      <c r="B12" s="35" t="s">
        <v>202</v>
      </c>
      <c r="C12" s="28">
        <v>39967742</v>
      </c>
      <c r="D12" s="50">
        <f t="shared" si="6"/>
        <v>5.9410763519944988E-2</v>
      </c>
      <c r="G12" s="35" t="s">
        <v>202</v>
      </c>
      <c r="H12" s="28">
        <v>38170485</v>
      </c>
      <c r="I12" s="50">
        <f t="shared" si="7"/>
        <v>5.9098399278340458E-2</v>
      </c>
      <c r="K12" s="35" t="s">
        <v>202</v>
      </c>
      <c r="L12" s="28">
        <v>36622579</v>
      </c>
      <c r="M12" s="50">
        <f t="shared" si="8"/>
        <v>5.8770041056295429E-2</v>
      </c>
      <c r="O12" s="35" t="s">
        <v>202</v>
      </c>
      <c r="P12" s="28">
        <v>33132664</v>
      </c>
      <c r="Q12" s="50">
        <f t="shared" si="9"/>
        <v>5.546274397648622E-2</v>
      </c>
      <c r="S12" s="35" t="s">
        <v>202</v>
      </c>
      <c r="T12" s="28">
        <v>30112771</v>
      </c>
      <c r="U12" s="50">
        <f t="shared" si="10"/>
        <v>5.2909891883568948E-2</v>
      </c>
      <c r="W12" s="35" t="s">
        <v>150</v>
      </c>
      <c r="X12" s="28">
        <v>22644963</v>
      </c>
      <c r="Y12" s="50">
        <f t="shared" si="11"/>
        <v>4.2226640241790604E-2</v>
      </c>
      <c r="AA12" s="35" t="s">
        <v>150</v>
      </c>
      <c r="AB12" s="28">
        <v>22982823</v>
      </c>
      <c r="AC12" s="50">
        <f t="shared" si="12"/>
        <v>4.630958963771882E-2</v>
      </c>
      <c r="AE12" s="35" t="s">
        <v>150</v>
      </c>
      <c r="AF12" s="28">
        <v>22145779</v>
      </c>
      <c r="AG12" s="50">
        <f t="shared" si="13"/>
        <v>4.6026492386810489E-2</v>
      </c>
      <c r="AI12" s="35" t="s">
        <v>150</v>
      </c>
      <c r="AJ12" s="28">
        <v>21281918</v>
      </c>
      <c r="AK12" s="50">
        <f t="shared" si="14"/>
        <v>4.5257516398751675E-2</v>
      </c>
      <c r="AM12" s="35" t="s">
        <v>150</v>
      </c>
      <c r="AN12" s="28">
        <v>20638398</v>
      </c>
      <c r="AO12" s="50">
        <f t="shared" si="15"/>
        <v>4.6509300479581912E-2</v>
      </c>
      <c r="AQ12" s="35" t="s">
        <v>148</v>
      </c>
      <c r="AR12" s="28">
        <v>18027104</v>
      </c>
      <c r="AS12" s="50">
        <f t="shared" si="16"/>
        <v>4.1931754719532845E-2</v>
      </c>
      <c r="AU12" s="35" t="s">
        <v>148</v>
      </c>
      <c r="AV12" s="28">
        <v>17502314</v>
      </c>
      <c r="AW12" s="50">
        <f t="shared" si="0"/>
        <v>5.0319103990788233E-2</v>
      </c>
      <c r="AY12" s="35" t="s">
        <v>148</v>
      </c>
      <c r="AZ12" s="28">
        <v>17230030</v>
      </c>
      <c r="BA12" s="50">
        <f t="shared" si="17"/>
        <v>5.0640520794791213E-2</v>
      </c>
      <c r="BC12" s="35" t="s">
        <v>109</v>
      </c>
      <c r="BD12" s="28">
        <v>9402745</v>
      </c>
      <c r="BE12" s="50">
        <f t="shared" si="1"/>
        <v>3.0028797513166179E-2</v>
      </c>
      <c r="BG12" s="35" t="s">
        <v>10</v>
      </c>
      <c r="BH12" s="28">
        <v>15213</v>
      </c>
      <c r="BI12" s="50">
        <f t="shared" si="18"/>
        <v>3.9937100313973392E-2</v>
      </c>
      <c r="BK12" s="12" t="s">
        <v>3</v>
      </c>
      <c r="BL12" s="22">
        <v>5707</v>
      </c>
      <c r="BM12" s="50">
        <f t="shared" si="2"/>
        <v>2.3721444485086288E-2</v>
      </c>
      <c r="BO12" s="12" t="s">
        <v>3</v>
      </c>
      <c r="BP12" s="22">
        <v>5028</v>
      </c>
      <c r="BQ12" s="50">
        <f t="shared" si="19"/>
        <v>2.1735465380176115E-2</v>
      </c>
      <c r="BS12" s="12" t="s">
        <v>3</v>
      </c>
      <c r="BT12" s="22">
        <v>5843</v>
      </c>
      <c r="BU12" s="50">
        <f t="shared" si="20"/>
        <v>2.5855583974228491E-2</v>
      </c>
      <c r="BW12" s="12" t="s">
        <v>14</v>
      </c>
      <c r="BX12" s="22">
        <v>5575</v>
      </c>
      <c r="BY12" s="50">
        <f t="shared" si="3"/>
        <v>2.5663452022003822E-2</v>
      </c>
      <c r="CA12" s="12" t="s">
        <v>29</v>
      </c>
      <c r="CB12" s="22">
        <v>5292</v>
      </c>
      <c r="CC12" s="50">
        <f t="shared" si="4"/>
        <v>2.4316165287433432E-2</v>
      </c>
      <c r="CE12" s="12" t="s">
        <v>14</v>
      </c>
      <c r="CF12" s="22">
        <v>4952</v>
      </c>
      <c r="CG12" s="50">
        <f t="shared" si="5"/>
        <v>2.423791530434442E-2</v>
      </c>
    </row>
    <row r="13" spans="2:85" x14ac:dyDescent="0.2">
      <c r="B13" s="35" t="s">
        <v>267</v>
      </c>
      <c r="C13" s="28">
        <v>27562509</v>
      </c>
      <c r="D13" s="50">
        <f t="shared" si="6"/>
        <v>4.0970783493732406E-2</v>
      </c>
      <c r="G13" s="35" t="s">
        <v>267</v>
      </c>
      <c r="H13" s="28">
        <v>26546208</v>
      </c>
      <c r="I13" s="50">
        <f t="shared" si="7"/>
        <v>4.1100824359708181E-2</v>
      </c>
      <c r="K13" s="35" t="s">
        <v>267</v>
      </c>
      <c r="L13" s="28">
        <v>26638707</v>
      </c>
      <c r="M13" s="50">
        <f t="shared" si="8"/>
        <v>4.2748434076055226E-2</v>
      </c>
      <c r="O13" s="35" t="s">
        <v>150</v>
      </c>
      <c r="P13" s="28">
        <v>25677118</v>
      </c>
      <c r="Q13" s="50">
        <f t="shared" si="9"/>
        <v>4.2982460501456383E-2</v>
      </c>
      <c r="S13" s="35" t="s">
        <v>150</v>
      </c>
      <c r="T13" s="28">
        <v>23591947</v>
      </c>
      <c r="U13" s="50">
        <f t="shared" si="10"/>
        <v>4.1452424457811894E-2</v>
      </c>
      <c r="W13" s="35" t="s">
        <v>202</v>
      </c>
      <c r="X13" s="28">
        <v>20480185</v>
      </c>
      <c r="Y13" s="50">
        <f t="shared" si="11"/>
        <v>3.8189923475711408E-2</v>
      </c>
      <c r="AA13" s="35" t="s">
        <v>202</v>
      </c>
      <c r="AB13" s="28">
        <v>19555882</v>
      </c>
      <c r="AC13" s="50">
        <f t="shared" si="12"/>
        <v>3.9404422616997573E-2</v>
      </c>
      <c r="AE13" s="35" t="s">
        <v>148</v>
      </c>
      <c r="AF13" s="28">
        <v>19656905</v>
      </c>
      <c r="AG13" s="50">
        <f t="shared" si="13"/>
        <v>4.0853762169791225E-2</v>
      </c>
      <c r="AI13" s="35" t="s">
        <v>148</v>
      </c>
      <c r="AJ13" s="28">
        <v>19605179</v>
      </c>
      <c r="AK13" s="50">
        <f t="shared" si="14"/>
        <v>4.1691811334531127E-2</v>
      </c>
      <c r="AM13" s="35" t="s">
        <v>148</v>
      </c>
      <c r="AN13" s="28">
        <v>18967814</v>
      </c>
      <c r="AO13" s="50">
        <f t="shared" si="15"/>
        <v>4.2744585154662708E-2</v>
      </c>
      <c r="AQ13" s="35" t="s">
        <v>150</v>
      </c>
      <c r="AR13" s="28">
        <v>17592957</v>
      </c>
      <c r="AS13" s="50">
        <f t="shared" si="16"/>
        <v>4.0921911678952337E-2</v>
      </c>
      <c r="AU13" s="35" t="s">
        <v>150</v>
      </c>
      <c r="AV13" s="28">
        <v>16710340</v>
      </c>
      <c r="AW13" s="50">
        <f t="shared" si="0"/>
        <v>4.8042180947126666E-2</v>
      </c>
      <c r="AY13" s="35" t="s">
        <v>150</v>
      </c>
      <c r="AZ13" s="28">
        <v>15805209</v>
      </c>
      <c r="BA13" s="50">
        <f t="shared" si="17"/>
        <v>4.6452850925420404E-2</v>
      </c>
      <c r="BC13" s="35" t="s">
        <v>112</v>
      </c>
      <c r="BD13" s="28">
        <v>3513141</v>
      </c>
      <c r="BE13" s="50">
        <f t="shared" si="1"/>
        <v>1.1219638491121703E-2</v>
      </c>
      <c r="BG13" s="35" t="s">
        <v>75</v>
      </c>
      <c r="BH13" s="28">
        <v>9177</v>
      </c>
      <c r="BI13" s="50">
        <f t="shared" si="18"/>
        <v>2.4091419810775904E-2</v>
      </c>
      <c r="BK13" s="12" t="s">
        <v>62</v>
      </c>
      <c r="BL13" s="22">
        <v>2858</v>
      </c>
      <c r="BM13" s="50">
        <f t="shared" si="2"/>
        <v>1.1879426728294484E-2</v>
      </c>
      <c r="BO13" s="12" t="s">
        <v>21</v>
      </c>
      <c r="BP13" s="22">
        <v>2664</v>
      </c>
      <c r="BQ13" s="50">
        <f t="shared" si="19"/>
        <v>1.1516165428160138E-2</v>
      </c>
      <c r="BS13" s="12" t="s">
        <v>14</v>
      </c>
      <c r="BT13" s="22">
        <v>4642</v>
      </c>
      <c r="BU13" s="50">
        <f t="shared" si="20"/>
        <v>2.0541095466090821E-2</v>
      </c>
      <c r="BW13" s="12" t="s">
        <v>3</v>
      </c>
      <c r="BX13" s="22">
        <v>3450</v>
      </c>
      <c r="BY13" s="50">
        <f t="shared" si="3"/>
        <v>1.5881418740074114E-2</v>
      </c>
      <c r="CA13" s="12" t="s">
        <v>3</v>
      </c>
      <c r="CB13" s="22">
        <v>3917</v>
      </c>
      <c r="CC13" s="50">
        <f t="shared" si="4"/>
        <v>1.7998189612788502E-2</v>
      </c>
      <c r="CE13" s="12" t="s">
        <v>3</v>
      </c>
      <c r="CF13" s="22">
        <v>4381</v>
      </c>
      <c r="CG13" s="50">
        <f t="shared" si="5"/>
        <v>2.1443115296513108E-2</v>
      </c>
    </row>
    <row r="14" spans="2:85" x14ac:dyDescent="0.2">
      <c r="B14" s="35" t="s">
        <v>257</v>
      </c>
      <c r="C14" s="28">
        <v>20461753</v>
      </c>
      <c r="D14" s="50">
        <f t="shared" si="6"/>
        <v>3.0415737989064405E-2</v>
      </c>
      <c r="G14" s="35" t="s">
        <v>257</v>
      </c>
      <c r="H14" s="28">
        <v>15798464</v>
      </c>
      <c r="I14" s="50">
        <f t="shared" si="7"/>
        <v>2.4460363379100045E-2</v>
      </c>
      <c r="K14" s="35" t="s">
        <v>257</v>
      </c>
      <c r="L14" s="28">
        <v>18967795</v>
      </c>
      <c r="M14" s="50">
        <f t="shared" si="8"/>
        <v>3.0438546965722846E-2</v>
      </c>
      <c r="O14" s="35" t="s">
        <v>151</v>
      </c>
      <c r="P14" s="28">
        <v>13807735</v>
      </c>
      <c r="Q14" s="50">
        <f t="shared" si="9"/>
        <v>2.311359180777519E-2</v>
      </c>
      <c r="S14" s="35" t="s">
        <v>151</v>
      </c>
      <c r="T14" s="28">
        <v>13397441</v>
      </c>
      <c r="U14" s="50">
        <f t="shared" si="10"/>
        <v>2.3540083867621939E-2</v>
      </c>
      <c r="W14" s="35" t="s">
        <v>151</v>
      </c>
      <c r="X14" s="28">
        <v>12949635</v>
      </c>
      <c r="Y14" s="50">
        <f t="shared" si="11"/>
        <v>2.4147514765535279E-2</v>
      </c>
      <c r="AA14" s="35" t="s">
        <v>151</v>
      </c>
      <c r="AB14" s="28">
        <v>12309278</v>
      </c>
      <c r="AC14" s="50">
        <f t="shared" si="12"/>
        <v>2.4802767393570416E-2</v>
      </c>
      <c r="AE14" s="35" t="s">
        <v>151</v>
      </c>
      <c r="AF14" s="28">
        <v>11340502</v>
      </c>
      <c r="AG14" s="50">
        <f t="shared" si="13"/>
        <v>2.3569436368240156E-2</v>
      </c>
      <c r="AI14" s="35" t="s">
        <v>151</v>
      </c>
      <c r="AJ14" s="28">
        <v>10946453</v>
      </c>
      <c r="AK14" s="50">
        <f t="shared" si="14"/>
        <v>2.3278412977423581E-2</v>
      </c>
      <c r="AM14" s="35" t="s">
        <v>151</v>
      </c>
      <c r="AN14" s="28">
        <v>10546152</v>
      </c>
      <c r="AO14" s="50">
        <f t="shared" si="15"/>
        <v>2.3766096199489113E-2</v>
      </c>
      <c r="AQ14" s="35" t="s">
        <v>151</v>
      </c>
      <c r="AR14" s="28">
        <v>10145147</v>
      </c>
      <c r="AS14" s="50">
        <f t="shared" si="16"/>
        <v>2.3598011948985507E-2</v>
      </c>
      <c r="AU14" s="35" t="s">
        <v>151</v>
      </c>
      <c r="AV14" s="28">
        <v>9916593</v>
      </c>
      <c r="AW14" s="50">
        <f t="shared" si="0"/>
        <v>2.8510177248638247E-2</v>
      </c>
      <c r="AY14" s="35" t="s">
        <v>151</v>
      </c>
      <c r="AZ14" s="28">
        <v>9638386</v>
      </c>
      <c r="BA14" s="50">
        <f t="shared" si="17"/>
        <v>2.8328034638432118E-2</v>
      </c>
      <c r="BC14" s="35" t="s">
        <v>126</v>
      </c>
      <c r="BD14" s="28">
        <v>3415578</v>
      </c>
      <c r="BE14" s="50">
        <f t="shared" si="1"/>
        <v>1.0908059311661127E-2</v>
      </c>
      <c r="BG14" s="35" t="s">
        <v>14</v>
      </c>
      <c r="BH14" s="28">
        <v>8592</v>
      </c>
      <c r="BI14" s="50">
        <f t="shared" si="18"/>
        <v>2.2555680398189667E-2</v>
      </c>
      <c r="BK14" s="12" t="s">
        <v>21</v>
      </c>
      <c r="BL14" s="22">
        <v>2416</v>
      </c>
      <c r="BM14" s="50">
        <f t="shared" si="2"/>
        <v>1.0042230572274134E-2</v>
      </c>
      <c r="BO14" s="12" t="s">
        <v>62</v>
      </c>
      <c r="BP14" s="22">
        <v>2372</v>
      </c>
      <c r="BQ14" s="50">
        <f t="shared" si="19"/>
        <v>1.0253883031379822E-2</v>
      </c>
      <c r="BS14" s="12" t="s">
        <v>74</v>
      </c>
      <c r="BT14" s="22">
        <v>2248</v>
      </c>
      <c r="BU14" s="50">
        <f t="shared" si="20"/>
        <v>9.9475188728505304E-3</v>
      </c>
      <c r="BW14" s="12" t="s">
        <v>21</v>
      </c>
      <c r="BX14" s="22">
        <v>2244</v>
      </c>
      <c r="BY14" s="50">
        <f t="shared" si="3"/>
        <v>1.0329827145717771E-2</v>
      </c>
      <c r="CA14" s="12" t="s">
        <v>74</v>
      </c>
      <c r="CB14" s="22">
        <v>3360</v>
      </c>
      <c r="CC14" s="50">
        <f t="shared" si="4"/>
        <v>1.5438835103132337E-2</v>
      </c>
      <c r="CE14" s="12" t="s">
        <v>62</v>
      </c>
      <c r="CF14" s="22">
        <v>2134</v>
      </c>
      <c r="CG14" s="50">
        <f t="shared" si="5"/>
        <v>1.044501439003857E-2</v>
      </c>
    </row>
    <row r="15" spans="2:85" x14ac:dyDescent="0.2">
      <c r="B15" s="35" t="s">
        <v>151</v>
      </c>
      <c r="C15" s="28">
        <v>15665646</v>
      </c>
      <c r="D15" s="50">
        <f t="shared" si="6"/>
        <v>2.3286479128422421E-2</v>
      </c>
      <c r="G15" s="35" t="s">
        <v>151</v>
      </c>
      <c r="H15" s="28">
        <v>15121148</v>
      </c>
      <c r="I15" s="50">
        <f t="shared" si="7"/>
        <v>2.3411692097988254E-2</v>
      </c>
      <c r="K15" s="35" t="s">
        <v>151</v>
      </c>
      <c r="L15" s="28">
        <v>14617911</v>
      </c>
      <c r="M15" s="50">
        <f t="shared" si="8"/>
        <v>2.3458075675863041E-2</v>
      </c>
      <c r="O15" s="35" t="s">
        <v>161</v>
      </c>
      <c r="P15" s="28">
        <v>6170782</v>
      </c>
      <c r="Q15" s="50">
        <f t="shared" si="9"/>
        <v>1.0329640327162029E-2</v>
      </c>
      <c r="S15" s="35" t="s">
        <v>161</v>
      </c>
      <c r="T15" s="28">
        <v>6123191</v>
      </c>
      <c r="U15" s="50">
        <f t="shared" si="10"/>
        <v>1.0758803093625705E-2</v>
      </c>
      <c r="W15" s="35" t="s">
        <v>161</v>
      </c>
      <c r="X15" s="28">
        <v>5939692</v>
      </c>
      <c r="Y15" s="50">
        <f t="shared" si="11"/>
        <v>1.1075895210384832E-2</v>
      </c>
      <c r="AA15" s="35" t="s">
        <v>230</v>
      </c>
      <c r="AB15" s="28">
        <v>5487907</v>
      </c>
      <c r="AC15" s="50">
        <f t="shared" si="12"/>
        <v>1.1057941887294026E-2</v>
      </c>
      <c r="AE15" s="35" t="s">
        <v>154</v>
      </c>
      <c r="AF15" s="28">
        <v>4698651</v>
      </c>
      <c r="AG15" s="50">
        <f t="shared" si="13"/>
        <v>9.765401545810579E-3</v>
      </c>
      <c r="AI15" s="35" t="s">
        <v>155</v>
      </c>
      <c r="AJ15" s="28">
        <v>5665485</v>
      </c>
      <c r="AK15" s="50">
        <f t="shared" si="14"/>
        <v>1.2048057900344397E-2</v>
      </c>
      <c r="AM15" s="35" t="s">
        <v>152</v>
      </c>
      <c r="AN15" s="28">
        <v>4766907</v>
      </c>
      <c r="AO15" s="50">
        <f t="shared" si="15"/>
        <v>1.0742379811709338E-2</v>
      </c>
      <c r="AQ15" s="35" t="s">
        <v>155</v>
      </c>
      <c r="AR15" s="28">
        <v>6100982</v>
      </c>
      <c r="AS15" s="50">
        <f t="shared" si="16"/>
        <v>1.4191124696029097E-2</v>
      </c>
      <c r="AU15" s="35" t="s">
        <v>152</v>
      </c>
      <c r="AV15" s="28">
        <v>5787867</v>
      </c>
      <c r="AW15" s="50">
        <f t="shared" si="0"/>
        <v>1.6640101500741647E-2</v>
      </c>
      <c r="AY15" s="35" t="s">
        <v>155</v>
      </c>
      <c r="AZ15" s="28">
        <v>6918947</v>
      </c>
      <c r="BA15" s="50">
        <f t="shared" si="17"/>
        <v>2.03353725693779E-2</v>
      </c>
      <c r="BC15" s="35" t="s">
        <v>24</v>
      </c>
      <c r="BD15" s="28">
        <v>3085433</v>
      </c>
      <c r="BE15" s="50">
        <f t="shared" si="1"/>
        <v>9.8537015305042164E-3</v>
      </c>
      <c r="BG15" s="35" t="s">
        <v>62</v>
      </c>
      <c r="BH15" s="28">
        <v>3191</v>
      </c>
      <c r="BI15" s="50">
        <f t="shared" si="18"/>
        <v>8.3769990864319393E-3</v>
      </c>
      <c r="BK15" s="12" t="s">
        <v>1</v>
      </c>
      <c r="BL15" s="22">
        <v>2388</v>
      </c>
      <c r="BM15" s="50">
        <f t="shared" si="2"/>
        <v>9.9258471053769153E-3</v>
      </c>
      <c r="BO15" s="12" t="s">
        <v>1</v>
      </c>
      <c r="BP15" s="22">
        <v>2119</v>
      </c>
      <c r="BQ15" s="50">
        <f t="shared" si="19"/>
        <v>9.1601931464982463E-3</v>
      </c>
      <c r="BS15" s="12" t="s">
        <v>21</v>
      </c>
      <c r="BT15" s="22">
        <v>1837</v>
      </c>
      <c r="BU15" s="50">
        <f t="shared" si="20"/>
        <v>8.1288221394245665E-3</v>
      </c>
      <c r="BW15" s="12" t="s">
        <v>74</v>
      </c>
      <c r="BX15" s="22">
        <v>2231</v>
      </c>
      <c r="BY15" s="50">
        <f t="shared" si="3"/>
        <v>1.026998411858126E-2</v>
      </c>
      <c r="CA15" s="12" t="s">
        <v>23</v>
      </c>
      <c r="CB15" s="22">
        <v>1999</v>
      </c>
      <c r="CC15" s="50">
        <f t="shared" si="4"/>
        <v>9.1851879080837931E-3</v>
      </c>
      <c r="CE15" s="12" t="s">
        <v>5</v>
      </c>
      <c r="CF15" s="22">
        <v>1693</v>
      </c>
      <c r="CG15" s="50">
        <f t="shared" si="5"/>
        <v>8.2865086046557158E-3</v>
      </c>
    </row>
    <row r="16" spans="2:85" x14ac:dyDescent="0.2">
      <c r="B16" s="35" t="s">
        <v>291</v>
      </c>
      <c r="C16" s="28">
        <v>5564494</v>
      </c>
      <c r="D16" s="50">
        <f t="shared" si="6"/>
        <v>8.2714414324970564E-3</v>
      </c>
      <c r="G16" s="35" t="s">
        <v>154</v>
      </c>
      <c r="H16" s="28">
        <v>5427031</v>
      </c>
      <c r="I16" s="50">
        <f t="shared" si="7"/>
        <v>8.4025352293514554E-3</v>
      </c>
      <c r="K16" s="35" t="s">
        <v>230</v>
      </c>
      <c r="L16" s="28">
        <v>5388767</v>
      </c>
      <c r="M16" s="50">
        <f t="shared" si="8"/>
        <v>8.6476175758351138E-3</v>
      </c>
      <c r="O16" s="35" t="s">
        <v>230</v>
      </c>
      <c r="P16" s="28">
        <v>5603868</v>
      </c>
      <c r="Q16" s="50">
        <f t="shared" si="9"/>
        <v>9.3806491431544375E-3</v>
      </c>
      <c r="S16" s="35" t="s">
        <v>230</v>
      </c>
      <c r="T16" s="28">
        <v>5640020</v>
      </c>
      <c r="U16" s="50">
        <f t="shared" si="10"/>
        <v>9.9098435152701995E-3</v>
      </c>
      <c r="W16" s="35" t="s">
        <v>230</v>
      </c>
      <c r="X16" s="28">
        <v>5827811</v>
      </c>
      <c r="Y16" s="50">
        <f t="shared" si="11"/>
        <v>1.0867267855290819E-2</v>
      </c>
      <c r="AA16" s="35" t="s">
        <v>161</v>
      </c>
      <c r="AB16" s="28">
        <v>5399979</v>
      </c>
      <c r="AC16" s="50">
        <f t="shared" si="12"/>
        <v>1.0880770022999317E-2</v>
      </c>
      <c r="AE16" s="35" t="s">
        <v>155</v>
      </c>
      <c r="AF16" s="28">
        <v>4413959</v>
      </c>
      <c r="AG16" s="50">
        <f t="shared" si="13"/>
        <v>9.173714336677595E-3</v>
      </c>
      <c r="AI16" s="35" t="s">
        <v>154</v>
      </c>
      <c r="AJ16" s="28">
        <v>4477654</v>
      </c>
      <c r="AK16" s="50">
        <f t="shared" si="14"/>
        <v>9.5220505657871643E-3</v>
      </c>
      <c r="AM16" s="35" t="s">
        <v>154</v>
      </c>
      <c r="AN16" s="28">
        <v>4265794</v>
      </c>
      <c r="AO16" s="50">
        <f t="shared" si="15"/>
        <v>9.6131053839545906E-3</v>
      </c>
      <c r="AQ16" s="35" t="s">
        <v>154</v>
      </c>
      <c r="AR16" s="28">
        <v>4046554</v>
      </c>
      <c r="AS16" s="50">
        <f t="shared" si="16"/>
        <v>9.4124441611555861E-3</v>
      </c>
      <c r="AU16" s="35" t="s">
        <v>154</v>
      </c>
      <c r="AV16" s="28">
        <v>3840397</v>
      </c>
      <c r="AW16" s="50">
        <f t="shared" si="0"/>
        <v>1.1041130676144375E-2</v>
      </c>
      <c r="AY16" s="35" t="s">
        <v>154</v>
      </c>
      <c r="AZ16" s="28">
        <v>3756939</v>
      </c>
      <c r="BA16" s="50">
        <f t="shared" si="17"/>
        <v>1.1041962640474922E-2</v>
      </c>
      <c r="BC16" s="35" t="s">
        <v>105</v>
      </c>
      <c r="BD16" s="28">
        <v>2735019</v>
      </c>
      <c r="BE16" s="50">
        <f t="shared" si="1"/>
        <v>8.7346122590437423E-3</v>
      </c>
      <c r="BG16" s="35" t="s">
        <v>92</v>
      </c>
      <c r="BH16" s="28">
        <v>3176</v>
      </c>
      <c r="BI16" s="50">
        <f t="shared" si="18"/>
        <v>8.3376211527758821E-3</v>
      </c>
      <c r="BK16" s="7" t="s">
        <v>13</v>
      </c>
      <c r="BL16" s="22">
        <v>1578</v>
      </c>
      <c r="BM16" s="50">
        <f t="shared" si="2"/>
        <v>6.5590396701360023E-3</v>
      </c>
      <c r="BO16" s="7" t="s">
        <v>13</v>
      </c>
      <c r="BP16" s="22">
        <v>1505</v>
      </c>
      <c r="BQ16" s="50">
        <f t="shared" si="19"/>
        <v>6.5059418053232008E-3</v>
      </c>
      <c r="BS16" s="7" t="s">
        <v>13</v>
      </c>
      <c r="BT16" s="22">
        <v>1581</v>
      </c>
      <c r="BU16" s="50">
        <f t="shared" si="20"/>
        <v>6.9960086023027977E-3</v>
      </c>
      <c r="BW16" s="7" t="s">
        <v>23</v>
      </c>
      <c r="BX16" s="22">
        <v>1788</v>
      </c>
      <c r="BY16" s="50">
        <f t="shared" si="3"/>
        <v>8.230717886160149E-3</v>
      </c>
      <c r="CA16" s="7" t="s">
        <v>13</v>
      </c>
      <c r="CB16" s="22">
        <v>1590</v>
      </c>
      <c r="CC16" s="50">
        <f t="shared" si="4"/>
        <v>7.3058773255894093E-3</v>
      </c>
      <c r="CE16" s="7" t="s">
        <v>13</v>
      </c>
      <c r="CF16" s="22">
        <v>1539</v>
      </c>
      <c r="CG16" s="50">
        <f t="shared" si="5"/>
        <v>7.5327446796013865E-3</v>
      </c>
    </row>
    <row r="17" spans="2:85" x14ac:dyDescent="0.2">
      <c r="B17" s="35" t="s">
        <v>230</v>
      </c>
      <c r="C17" s="28">
        <v>4803056</v>
      </c>
      <c r="D17" s="50">
        <f t="shared" si="6"/>
        <v>7.1395883257316089E-3</v>
      </c>
      <c r="G17" s="35" t="s">
        <v>230</v>
      </c>
      <c r="H17" s="28">
        <v>4014911</v>
      </c>
      <c r="I17" s="50">
        <f t="shared" si="7"/>
        <v>6.2161854465564471E-3</v>
      </c>
      <c r="K17" s="35" t="s">
        <v>154</v>
      </c>
      <c r="L17" s="28">
        <v>5300916</v>
      </c>
      <c r="M17" s="50">
        <f t="shared" si="8"/>
        <v>8.5066387857603738E-3</v>
      </c>
      <c r="O17" s="35" t="s">
        <v>154</v>
      </c>
      <c r="P17" s="28">
        <v>5222785</v>
      </c>
      <c r="Q17" s="50">
        <f t="shared" si="9"/>
        <v>8.7427315624011587E-3</v>
      </c>
      <c r="S17" s="35" t="s">
        <v>154</v>
      </c>
      <c r="T17" s="28">
        <v>5118605</v>
      </c>
      <c r="U17" s="50">
        <f t="shared" si="10"/>
        <v>8.9936870022587889E-3</v>
      </c>
      <c r="W17" s="35" t="s">
        <v>154</v>
      </c>
      <c r="X17" s="28">
        <v>4961535</v>
      </c>
      <c r="Y17" s="50">
        <f t="shared" si="11"/>
        <v>9.2519008969920834E-3</v>
      </c>
      <c r="AA17" s="35" t="s">
        <v>154</v>
      </c>
      <c r="AB17" s="28">
        <v>4896611</v>
      </c>
      <c r="AC17" s="50">
        <f t="shared" si="12"/>
        <v>9.8665009962240063E-3</v>
      </c>
      <c r="AE17" s="35" t="s">
        <v>156</v>
      </c>
      <c r="AF17" s="28">
        <v>3617289</v>
      </c>
      <c r="AG17" s="50">
        <f t="shared" si="13"/>
        <v>7.5179619836084031E-3</v>
      </c>
      <c r="AI17" s="35" t="s">
        <v>149</v>
      </c>
      <c r="AJ17" s="28">
        <v>4291504</v>
      </c>
      <c r="AK17" s="50">
        <f t="shared" si="14"/>
        <v>9.1261893150470941E-3</v>
      </c>
      <c r="AM17" s="35" t="s">
        <v>156</v>
      </c>
      <c r="AN17" s="28">
        <v>4149351</v>
      </c>
      <c r="AO17" s="50">
        <f t="shared" si="15"/>
        <v>9.3506972999674535E-3</v>
      </c>
      <c r="AQ17" s="35" t="s">
        <v>156</v>
      </c>
      <c r="AR17" s="28">
        <v>3971843</v>
      </c>
      <c r="AS17" s="50">
        <f t="shared" si="16"/>
        <v>9.2386634292725821E-3</v>
      </c>
      <c r="AU17" s="35" t="s">
        <v>155</v>
      </c>
      <c r="AV17" s="28">
        <v>3566909</v>
      </c>
      <c r="AW17" s="50">
        <f t="shared" si="0"/>
        <v>1.0254853438047018E-2</v>
      </c>
      <c r="AY17" s="35" t="s">
        <v>149</v>
      </c>
      <c r="AZ17" s="28">
        <v>3087325</v>
      </c>
      <c r="BA17" s="50">
        <f t="shared" si="17"/>
        <v>9.0739102522037849E-3</v>
      </c>
      <c r="BC17" s="35" t="s">
        <v>113</v>
      </c>
      <c r="BD17" s="28">
        <v>1941656</v>
      </c>
      <c r="BE17" s="50">
        <f t="shared" si="1"/>
        <v>6.200912059640476E-3</v>
      </c>
      <c r="BG17" s="35" t="s">
        <v>21</v>
      </c>
      <c r="BH17" s="28">
        <v>2744</v>
      </c>
      <c r="BI17" s="50">
        <f t="shared" si="18"/>
        <v>7.2035366634814295E-3</v>
      </c>
      <c r="BK17" s="7" t="s">
        <v>23</v>
      </c>
      <c r="BL17" s="22">
        <v>1401</v>
      </c>
      <c r="BM17" s="50">
        <f t="shared" si="2"/>
        <v>5.8233298972500246E-3</v>
      </c>
      <c r="BO17" s="7" t="s">
        <v>23</v>
      </c>
      <c r="BP17" s="22">
        <v>1197</v>
      </c>
      <c r="BQ17" s="50">
        <f t="shared" si="19"/>
        <v>5.1744932498151968E-3</v>
      </c>
      <c r="BS17" s="7" t="s">
        <v>23</v>
      </c>
      <c r="BT17" s="22">
        <v>1483</v>
      </c>
      <c r="BU17" s="50">
        <f t="shared" si="20"/>
        <v>6.5623534201233701E-3</v>
      </c>
      <c r="BW17" s="7" t="s">
        <v>13</v>
      </c>
      <c r="BX17" s="22">
        <v>1656</v>
      </c>
      <c r="BY17" s="50">
        <f t="shared" si="3"/>
        <v>7.6230809952355745E-3</v>
      </c>
      <c r="CA17" s="7" t="s">
        <v>25</v>
      </c>
      <c r="CB17" s="22">
        <v>1360</v>
      </c>
      <c r="CC17" s="50">
        <f t="shared" si="4"/>
        <v>6.2490523036488029E-3</v>
      </c>
      <c r="CE17" s="7" t="s">
        <v>25</v>
      </c>
      <c r="CF17" s="22">
        <v>1525</v>
      </c>
      <c r="CG17" s="50">
        <f t="shared" si="5"/>
        <v>7.4642206864146288E-3</v>
      </c>
    </row>
    <row r="18" spans="2:85" x14ac:dyDescent="0.2">
      <c r="B18" s="35" t="s">
        <v>128</v>
      </c>
      <c r="C18" s="28">
        <v>4060466</v>
      </c>
      <c r="D18" s="50">
        <f t="shared" si="6"/>
        <v>6.03575216500289E-3</v>
      </c>
      <c r="G18" s="35" t="s">
        <v>128</v>
      </c>
      <c r="H18" s="28">
        <v>3959030</v>
      </c>
      <c r="I18" s="50">
        <f t="shared" si="7"/>
        <v>6.1296663035570074E-3</v>
      </c>
      <c r="K18" s="35" t="s">
        <v>128</v>
      </c>
      <c r="L18" s="28">
        <v>4099893</v>
      </c>
      <c r="M18" s="50">
        <f t="shared" si="8"/>
        <v>6.5792985233622744E-3</v>
      </c>
      <c r="O18" s="35" t="s">
        <v>257</v>
      </c>
      <c r="P18" s="28">
        <v>4692546</v>
      </c>
      <c r="Q18" s="50">
        <f t="shared" si="9"/>
        <v>7.8551328500444315E-3</v>
      </c>
      <c r="S18" s="35" t="s">
        <v>219</v>
      </c>
      <c r="T18" s="28">
        <v>3958597</v>
      </c>
      <c r="U18" s="50">
        <f t="shared" si="10"/>
        <v>6.9554854078563667E-3</v>
      </c>
      <c r="W18" s="35" t="s">
        <v>219</v>
      </c>
      <c r="X18" s="28">
        <v>3230571</v>
      </c>
      <c r="Y18" s="50">
        <f t="shared" si="11"/>
        <v>6.0241281645088893E-3</v>
      </c>
      <c r="AA18" s="35" t="s">
        <v>156</v>
      </c>
      <c r="AB18" s="28">
        <v>3547433</v>
      </c>
      <c r="AC18" s="50">
        <f t="shared" si="12"/>
        <v>7.1479542133401882E-3</v>
      </c>
      <c r="AE18" s="35" t="s">
        <v>149</v>
      </c>
      <c r="AF18" s="28">
        <v>3565855</v>
      </c>
      <c r="AG18" s="50">
        <f t="shared" si="13"/>
        <v>7.4110645649435088E-3</v>
      </c>
      <c r="AI18" s="35" t="s">
        <v>205</v>
      </c>
      <c r="AJ18" s="28">
        <v>3681945</v>
      </c>
      <c r="AK18" s="50">
        <f t="shared" si="14"/>
        <v>7.8299186293642204E-3</v>
      </c>
      <c r="AM18" s="35" t="s">
        <v>155</v>
      </c>
      <c r="AN18" s="28">
        <v>3973437</v>
      </c>
      <c r="AO18" s="50">
        <f t="shared" si="15"/>
        <v>8.9542693851377662E-3</v>
      </c>
      <c r="AQ18" s="35" t="s">
        <v>149</v>
      </c>
      <c r="AR18" s="28">
        <v>2827202</v>
      </c>
      <c r="AS18" s="50">
        <f>AR18/AR$31</f>
        <v>6.5761833296447778E-3</v>
      </c>
      <c r="AU18" s="35" t="s">
        <v>149</v>
      </c>
      <c r="AV18" s="28">
        <v>2659070</v>
      </c>
      <c r="AW18" s="50">
        <f>AV18/AV$29</f>
        <v>7.6448188421705419E-3</v>
      </c>
      <c r="AY18" s="35" t="s">
        <v>152</v>
      </c>
      <c r="AZ18" s="28">
        <v>2421986</v>
      </c>
      <c r="BA18" s="50">
        <f>AZ18/AZ$29</f>
        <v>7.1184224518293466E-3</v>
      </c>
      <c r="BC18" s="35" t="s">
        <v>114</v>
      </c>
      <c r="BD18" s="28">
        <v>1103860</v>
      </c>
      <c r="BE18" s="50">
        <f t="shared" si="1"/>
        <v>3.5253097284764839E-3</v>
      </c>
      <c r="BG18" s="35" t="s">
        <v>1</v>
      </c>
      <c r="BH18" s="28">
        <v>2738</v>
      </c>
      <c r="BI18" s="50">
        <f t="shared" si="18"/>
        <v>7.1877854900190066E-3</v>
      </c>
      <c r="BK18" s="7" t="s">
        <v>0</v>
      </c>
      <c r="BL18" s="22">
        <v>1019</v>
      </c>
      <c r="BM18" s="50">
        <f t="shared" si="2"/>
        <v>4.2355268845808529E-3</v>
      </c>
      <c r="BO18" s="7" t="s">
        <v>25</v>
      </c>
      <c r="BP18" s="22">
        <v>1134</v>
      </c>
      <c r="BQ18" s="50">
        <f t="shared" si="19"/>
        <v>4.9021514998249232E-3</v>
      </c>
      <c r="BS18" s="7" t="s">
        <v>25</v>
      </c>
      <c r="BT18" s="22">
        <v>1408</v>
      </c>
      <c r="BU18" s="50">
        <f t="shared" si="20"/>
        <v>6.2304744541697276E-3</v>
      </c>
      <c r="BW18" s="7" t="s">
        <v>25</v>
      </c>
      <c r="BX18" s="22">
        <v>1318</v>
      </c>
      <c r="BY18" s="50">
        <f t="shared" si="3"/>
        <v>6.0671622896862846E-3</v>
      </c>
      <c r="CA18" s="7" t="s">
        <v>0</v>
      </c>
      <c r="CB18" s="22">
        <v>907</v>
      </c>
      <c r="CC18" s="50">
        <f t="shared" si="4"/>
        <v>4.167566499565783E-3</v>
      </c>
      <c r="CE18" s="7" t="s">
        <v>23</v>
      </c>
      <c r="CF18" s="22">
        <v>1450</v>
      </c>
      <c r="CG18" s="50">
        <f t="shared" si="5"/>
        <v>7.0971278657712862E-3</v>
      </c>
    </row>
    <row r="19" spans="2:85" x14ac:dyDescent="0.2">
      <c r="B19" s="35" t="s">
        <v>258</v>
      </c>
      <c r="C19" s="28">
        <v>3059168</v>
      </c>
      <c r="D19" s="50">
        <f t="shared" si="6"/>
        <v>4.5473548797373411E-3</v>
      </c>
      <c r="G19" s="35" t="s">
        <v>258</v>
      </c>
      <c r="H19" s="28">
        <v>2144637</v>
      </c>
      <c r="I19" s="50">
        <f t="shared" si="7"/>
        <v>3.3204873800556172E-3</v>
      </c>
      <c r="K19" s="35" t="s">
        <v>258</v>
      </c>
      <c r="L19" s="28">
        <v>2005660</v>
      </c>
      <c r="M19" s="50">
        <f t="shared" si="8"/>
        <v>3.2185805523136284E-3</v>
      </c>
      <c r="O19" s="35" t="s">
        <v>128</v>
      </c>
      <c r="P19" s="28">
        <v>4282027</v>
      </c>
      <c r="Q19" s="50">
        <f t="shared" si="9"/>
        <v>7.1679405918401665E-3</v>
      </c>
      <c r="S19" s="35" t="s">
        <v>239</v>
      </c>
      <c r="T19" s="28">
        <v>2693656</v>
      </c>
      <c r="U19" s="50">
        <f t="shared" si="10"/>
        <v>4.7329104230071284E-3</v>
      </c>
      <c r="W19" s="35" t="s">
        <v>231</v>
      </c>
      <c r="X19" s="28">
        <v>2920904</v>
      </c>
      <c r="Y19" s="50">
        <f t="shared" si="11"/>
        <v>5.4466842091465172E-3</v>
      </c>
      <c r="AA19" s="35" t="s">
        <v>205</v>
      </c>
      <c r="AB19" s="28">
        <v>3195815</v>
      </c>
      <c r="AC19" s="50">
        <f t="shared" si="12"/>
        <v>6.4394561628946263E-3</v>
      </c>
      <c r="AE19" s="35" t="s">
        <v>205</v>
      </c>
      <c r="AF19" s="28">
        <v>2418075</v>
      </c>
      <c r="AG19" s="50">
        <f t="shared" si="13"/>
        <v>5.0255857144712208E-3</v>
      </c>
      <c r="AI19" s="35" t="s">
        <v>156</v>
      </c>
      <c r="AJ19" s="28">
        <v>3536157</v>
      </c>
      <c r="AK19" s="50">
        <f t="shared" si="14"/>
        <v>7.5198900501383635E-3</v>
      </c>
      <c r="AM19" s="35" t="s">
        <v>161</v>
      </c>
      <c r="AN19" s="28">
        <v>2596508</v>
      </c>
      <c r="AO19" s="50">
        <f t="shared" si="15"/>
        <v>5.8513151442102368E-3</v>
      </c>
      <c r="AQ19" s="35" t="s">
        <v>161</v>
      </c>
      <c r="AR19" s="28">
        <v>2297766</v>
      </c>
      <c r="AS19" s="50">
        <f t="shared" si="16"/>
        <v>5.3446943177829394E-3</v>
      </c>
      <c r="AU19" s="35" t="s">
        <v>159</v>
      </c>
      <c r="AV19" s="28">
        <v>1593798</v>
      </c>
      <c r="AW19" s="50">
        <f t="shared" si="0"/>
        <v>4.5821648098822989E-3</v>
      </c>
      <c r="AY19" s="35" t="s">
        <v>159</v>
      </c>
      <c r="AZ19" s="28">
        <v>1815629</v>
      </c>
      <c r="BA19" s="50">
        <f t="shared" si="17"/>
        <v>5.3362877563257862E-3</v>
      </c>
      <c r="BC19" s="35" t="s">
        <v>131</v>
      </c>
      <c r="BD19" s="28">
        <v>1009987</v>
      </c>
      <c r="BE19" s="50">
        <f t="shared" si="1"/>
        <v>3.2255150080035318E-3</v>
      </c>
      <c r="BG19" s="35" t="s">
        <v>13</v>
      </c>
      <c r="BH19" s="28">
        <v>1660</v>
      </c>
      <c r="BI19" s="50">
        <f t="shared" si="18"/>
        <v>4.3578246579370162E-3</v>
      </c>
      <c r="BK19" s="12" t="s">
        <v>25</v>
      </c>
      <c r="BL19" s="22">
        <v>872</v>
      </c>
      <c r="BM19" s="50">
        <f t="shared" si="2"/>
        <v>3.624513683370465E-3</v>
      </c>
      <c r="BO19" s="12" t="s">
        <v>0</v>
      </c>
      <c r="BP19" s="22">
        <v>991</v>
      </c>
      <c r="BQ19" s="50">
        <f t="shared" si="19"/>
        <v>4.2839789561962072E-3</v>
      </c>
      <c r="BS19" s="12" t="s">
        <v>1</v>
      </c>
      <c r="BT19" s="22">
        <v>1073</v>
      </c>
      <c r="BU19" s="50">
        <f t="shared" si="20"/>
        <v>4.7480817395767882E-3</v>
      </c>
      <c r="BW19" s="12" t="s">
        <v>0</v>
      </c>
      <c r="BX19" s="22">
        <v>919</v>
      </c>
      <c r="BY19" s="50">
        <f t="shared" si="3"/>
        <v>4.2304416875733651E-3</v>
      </c>
      <c r="CA19" s="12" t="s">
        <v>21</v>
      </c>
      <c r="CB19" s="22">
        <v>782</v>
      </c>
      <c r="CC19" s="50">
        <f t="shared" si="4"/>
        <v>3.593205074598062E-3</v>
      </c>
      <c r="CE19" s="12" t="s">
        <v>0</v>
      </c>
      <c r="CF19" s="22">
        <v>1121</v>
      </c>
      <c r="CG19" s="50">
        <f t="shared" si="5"/>
        <v>5.486814025882491E-3</v>
      </c>
    </row>
    <row r="20" spans="2:85" x14ac:dyDescent="0.2">
      <c r="B20" s="35" t="s">
        <v>239</v>
      </c>
      <c r="C20" s="28">
        <v>2487874</v>
      </c>
      <c r="D20" s="50">
        <f t="shared" si="6"/>
        <v>3.6981447158415809E-3</v>
      </c>
      <c r="G20" s="35" t="s">
        <v>164</v>
      </c>
      <c r="H20" s="28">
        <v>1429539</v>
      </c>
      <c r="I20" s="50">
        <f t="shared" si="7"/>
        <v>2.2133191811935199E-3</v>
      </c>
      <c r="K20" s="35" t="s">
        <v>164</v>
      </c>
      <c r="L20" s="28">
        <v>1480713</v>
      </c>
      <c r="M20" s="50">
        <f t="shared" si="8"/>
        <v>2.3761724646041552E-3</v>
      </c>
      <c r="O20" s="35" t="s">
        <v>239</v>
      </c>
      <c r="P20" s="28">
        <v>2514808</v>
      </c>
      <c r="Q20" s="50">
        <f t="shared" si="9"/>
        <v>4.2096872214688009E-3</v>
      </c>
      <c r="S20" s="35" t="s">
        <v>231</v>
      </c>
      <c r="T20" s="28">
        <v>2545262</v>
      </c>
      <c r="U20" s="50">
        <f t="shared" si="10"/>
        <v>4.4721735251583607E-3</v>
      </c>
      <c r="W20" s="35" t="s">
        <v>205</v>
      </c>
      <c r="X20" s="28">
        <v>2689669</v>
      </c>
      <c r="Y20" s="50">
        <f t="shared" si="11"/>
        <v>5.015494405201576E-3</v>
      </c>
      <c r="AA20" s="35" t="s">
        <v>149</v>
      </c>
      <c r="AB20" s="28">
        <v>3038186</v>
      </c>
      <c r="AC20" s="50">
        <f t="shared" si="12"/>
        <v>6.1218392058739867E-3</v>
      </c>
      <c r="AE20" s="35" t="s">
        <v>161</v>
      </c>
      <c r="AF20" s="28">
        <v>2254644</v>
      </c>
      <c r="AG20" s="50">
        <f t="shared" si="13"/>
        <v>4.6859202785762442E-3</v>
      </c>
      <c r="AI20" s="35" t="s">
        <v>161</v>
      </c>
      <c r="AJ20" s="28">
        <v>2197496</v>
      </c>
      <c r="AK20" s="50">
        <f t="shared" si="14"/>
        <v>4.6731319637727774E-3</v>
      </c>
      <c r="AM20" s="46" t="s">
        <v>197</v>
      </c>
      <c r="AN20" s="28">
        <v>1702000</v>
      </c>
      <c r="AO20" s="50">
        <f t="shared" si="15"/>
        <v>3.8355123016935912E-3</v>
      </c>
      <c r="AQ20" s="35" t="s">
        <v>152</v>
      </c>
      <c r="AR20" s="28">
        <v>2213741</v>
      </c>
      <c r="AS20" s="50">
        <f t="shared" si="16"/>
        <v>5.1492488546453913E-3</v>
      </c>
      <c r="AU20" s="35" t="s">
        <v>158</v>
      </c>
      <c r="AV20" s="28">
        <v>1124056</v>
      </c>
      <c r="AW20" s="50">
        <f t="shared" si="0"/>
        <v>3.2316578685235254E-3</v>
      </c>
      <c r="AY20" s="35" t="s">
        <v>164</v>
      </c>
      <c r="AZ20" s="28">
        <v>1171078</v>
      </c>
      <c r="BA20" s="50">
        <f t="shared" si="17"/>
        <v>3.4418976526055093E-3</v>
      </c>
      <c r="BC20" s="35" t="s">
        <v>75</v>
      </c>
      <c r="BD20" s="28">
        <v>659806</v>
      </c>
      <c r="BE20" s="50">
        <f t="shared" si="1"/>
        <v>2.1071698500780491E-3</v>
      </c>
      <c r="BG20" s="35" t="s">
        <v>24</v>
      </c>
      <c r="BH20" s="28">
        <v>1125</v>
      </c>
      <c r="BI20" s="50">
        <f t="shared" si="18"/>
        <v>2.9533450242043031E-3</v>
      </c>
      <c r="BK20" s="7" t="s">
        <v>66</v>
      </c>
      <c r="BL20" s="22">
        <v>663</v>
      </c>
      <c r="BM20" s="50">
        <f t="shared" si="2"/>
        <v>2.7557942340305256E-3</v>
      </c>
      <c r="BO20" s="7" t="s">
        <v>20</v>
      </c>
      <c r="BP20" s="22">
        <v>810</v>
      </c>
      <c r="BQ20" s="50">
        <f t="shared" si="19"/>
        <v>3.5015367855892308E-3</v>
      </c>
      <c r="BS20" s="7" t="s">
        <v>0</v>
      </c>
      <c r="BT20" s="22">
        <v>953</v>
      </c>
      <c r="BU20" s="50">
        <f t="shared" si="20"/>
        <v>4.2170753940509592E-3</v>
      </c>
      <c r="BW20" s="7" t="s">
        <v>20</v>
      </c>
      <c r="BX20" s="22">
        <v>631</v>
      </c>
      <c r="BY20" s="50">
        <f t="shared" si="3"/>
        <v>2.9046884710106566E-3</v>
      </c>
      <c r="CA20" s="7" t="s">
        <v>66</v>
      </c>
      <c r="CB20" s="22">
        <v>593</v>
      </c>
      <c r="CC20" s="50">
        <f t="shared" si="4"/>
        <v>2.7247706000468677E-3</v>
      </c>
      <c r="CE20" s="7" t="s">
        <v>35</v>
      </c>
      <c r="CF20" s="22">
        <v>927</v>
      </c>
      <c r="CG20" s="50">
        <f t="shared" si="5"/>
        <v>4.5372672631517124E-3</v>
      </c>
    </row>
    <row r="21" spans="2:85" x14ac:dyDescent="0.2">
      <c r="B21" s="35" t="s">
        <v>164</v>
      </c>
      <c r="C21" s="28">
        <v>1431305</v>
      </c>
      <c r="D21" s="50">
        <f t="shared" si="6"/>
        <v>2.1275888660388887E-3</v>
      </c>
      <c r="G21" s="35" t="s">
        <v>163</v>
      </c>
      <c r="H21" s="28">
        <v>868749</v>
      </c>
      <c r="I21" s="50">
        <f t="shared" si="7"/>
        <v>1.3450621671340826E-3</v>
      </c>
      <c r="K21" s="35" t="s">
        <v>163</v>
      </c>
      <c r="L21" s="28">
        <v>859654</v>
      </c>
      <c r="M21" s="50">
        <f t="shared" si="8"/>
        <v>1.3795287566779116E-3</v>
      </c>
      <c r="O21" s="35" t="s">
        <v>258</v>
      </c>
      <c r="P21" s="28">
        <v>2446829</v>
      </c>
      <c r="Q21" s="50">
        <f t="shared" si="9"/>
        <v>4.0958931156650068E-3</v>
      </c>
      <c r="S21" s="35" t="s">
        <v>205</v>
      </c>
      <c r="T21" s="28">
        <v>2493210</v>
      </c>
      <c r="U21" s="50">
        <f t="shared" si="10"/>
        <v>4.3807151305681209E-3</v>
      </c>
      <c r="W21" s="35" t="s">
        <v>239</v>
      </c>
      <c r="X21" s="28">
        <v>2526309</v>
      </c>
      <c r="Y21" s="50">
        <f t="shared" si="11"/>
        <v>4.7108728454357722E-3</v>
      </c>
      <c r="AA21" s="35" t="s">
        <v>231</v>
      </c>
      <c r="AB21" s="28">
        <v>1529482</v>
      </c>
      <c r="AC21" s="50">
        <f t="shared" si="12"/>
        <v>3.0818530768947513E-3</v>
      </c>
      <c r="AE21" s="35" t="s">
        <v>65</v>
      </c>
      <c r="AF21" s="28">
        <v>1523166</v>
      </c>
      <c r="AG21" s="50">
        <f t="shared" si="13"/>
        <v>3.1656591670515895E-3</v>
      </c>
      <c r="AI21" s="35" t="s">
        <v>152</v>
      </c>
      <c r="AJ21" s="28">
        <v>1915645</v>
      </c>
      <c r="AK21" s="50">
        <f t="shared" si="14"/>
        <v>4.0737557113830931E-3</v>
      </c>
      <c r="AM21" s="35" t="s">
        <v>65</v>
      </c>
      <c r="AN21" s="28">
        <v>1642099</v>
      </c>
      <c r="AO21" s="50">
        <f t="shared" si="15"/>
        <v>3.7005234518794035E-3</v>
      </c>
      <c r="AQ21" s="35" t="s">
        <v>164</v>
      </c>
      <c r="AR21" s="28">
        <v>1211417</v>
      </c>
      <c r="AS21" s="50">
        <f t="shared" si="16"/>
        <v>2.817803708630755E-3</v>
      </c>
      <c r="AU21" s="35" t="s">
        <v>164</v>
      </c>
      <c r="AV21" s="28">
        <v>1122396</v>
      </c>
      <c r="AW21" s="50">
        <f t="shared" si="0"/>
        <v>3.2268853731480733E-3</v>
      </c>
      <c r="AY21" s="35" t="s">
        <v>158</v>
      </c>
      <c r="AZ21" s="28">
        <v>1100136</v>
      </c>
      <c r="BA21" s="50">
        <f t="shared" si="17"/>
        <v>3.2333930924727601E-3</v>
      </c>
      <c r="BC21" s="35" t="s">
        <v>22</v>
      </c>
      <c r="BD21" s="28">
        <v>271993</v>
      </c>
      <c r="BE21" s="50">
        <f t="shared" si="1"/>
        <v>8.6864237220073593E-4</v>
      </c>
      <c r="BG21" s="35" t="s">
        <v>0</v>
      </c>
      <c r="BH21" s="28">
        <v>1043</v>
      </c>
      <c r="BI21" s="50">
        <f t="shared" si="18"/>
        <v>2.738078986884523E-3</v>
      </c>
      <c r="BK21" s="7" t="s">
        <v>64</v>
      </c>
      <c r="BL21" s="22">
        <v>656</v>
      </c>
      <c r="BM21" s="50">
        <f t="shared" si="2"/>
        <v>2.7266983673062215E-3</v>
      </c>
      <c r="BO21" s="7" t="s">
        <v>64</v>
      </c>
      <c r="BP21" s="22">
        <v>635</v>
      </c>
      <c r="BQ21" s="50">
        <f t="shared" si="19"/>
        <v>2.7450319245051376E-3</v>
      </c>
      <c r="BS21" s="7" t="s">
        <v>64</v>
      </c>
      <c r="BT21" s="22">
        <v>640</v>
      </c>
      <c r="BU21" s="50">
        <f t="shared" si="20"/>
        <v>2.8320338428044216E-3</v>
      </c>
      <c r="BW21" s="7" t="s">
        <v>64</v>
      </c>
      <c r="BX21" s="22">
        <v>617</v>
      </c>
      <c r="BY21" s="50">
        <f t="shared" si="3"/>
        <v>2.8402421340944137E-3</v>
      </c>
      <c r="CA21" s="7" t="s">
        <v>64</v>
      </c>
      <c r="CB21" s="22">
        <v>547</v>
      </c>
      <c r="CC21" s="50">
        <f t="shared" si="4"/>
        <v>2.5134055956587465E-3</v>
      </c>
      <c r="CE21" s="7" t="s">
        <v>21</v>
      </c>
      <c r="CF21" s="22">
        <v>568</v>
      </c>
      <c r="CG21" s="50">
        <f t="shared" si="5"/>
        <v>2.7801162950055799E-3</v>
      </c>
    </row>
    <row r="22" spans="2:85" x14ac:dyDescent="0.2">
      <c r="B22" s="35" t="s">
        <v>163</v>
      </c>
      <c r="C22" s="28">
        <v>892799</v>
      </c>
      <c r="D22" s="50">
        <f t="shared" si="6"/>
        <v>1.3271170100088057E-3</v>
      </c>
      <c r="G22" s="35" t="s">
        <v>127</v>
      </c>
      <c r="H22" s="28">
        <v>500074</v>
      </c>
      <c r="I22" s="50">
        <f t="shared" si="7"/>
        <v>7.7425196249711846E-4</v>
      </c>
      <c r="K22" s="35" t="s">
        <v>234</v>
      </c>
      <c r="L22" s="28">
        <v>199627</v>
      </c>
      <c r="M22" s="50">
        <f t="shared" si="8"/>
        <v>3.2035119607346847E-4</v>
      </c>
      <c r="O22" s="35" t="s">
        <v>164</v>
      </c>
      <c r="P22" s="28">
        <v>1527420</v>
      </c>
      <c r="Q22" s="50">
        <f t="shared" si="9"/>
        <v>2.5568395105375345E-3</v>
      </c>
      <c r="S22" s="35" t="s">
        <v>164</v>
      </c>
      <c r="T22" s="28">
        <v>1487185</v>
      </c>
      <c r="U22" s="50">
        <f t="shared" si="10"/>
        <v>2.613070632419231E-3</v>
      </c>
      <c r="W22" s="35" t="s">
        <v>156</v>
      </c>
      <c r="X22" s="28">
        <v>1827470</v>
      </c>
      <c r="Y22" s="50">
        <f t="shared" si="11"/>
        <v>3.4077299328183963E-3</v>
      </c>
      <c r="AA22" s="35" t="s">
        <v>164</v>
      </c>
      <c r="AB22" s="28">
        <v>1415631</v>
      </c>
      <c r="AC22" s="50">
        <f t="shared" si="12"/>
        <v>2.8524472684854046E-3</v>
      </c>
      <c r="AE22" s="35" t="s">
        <v>164</v>
      </c>
      <c r="AF22" s="28">
        <v>1376319</v>
      </c>
      <c r="AG22" s="50">
        <f t="shared" si="13"/>
        <v>2.8604609472226115E-3</v>
      </c>
      <c r="AI22" s="35" t="s">
        <v>65</v>
      </c>
      <c r="AJ22" s="28">
        <v>1464913</v>
      </c>
      <c r="AK22" s="50">
        <f t="shared" si="14"/>
        <v>3.1152419683340813E-3</v>
      </c>
      <c r="AM22" s="35" t="s">
        <v>164</v>
      </c>
      <c r="AN22" s="28">
        <v>1187801</v>
      </c>
      <c r="AO22" s="50">
        <f t="shared" si="15"/>
        <v>2.6767481477461513E-3</v>
      </c>
      <c r="AQ22" s="35" t="s">
        <v>163</v>
      </c>
      <c r="AR22" s="28">
        <v>754874</v>
      </c>
      <c r="AS22" s="50">
        <f t="shared" si="16"/>
        <v>1.7558666889674922E-3</v>
      </c>
      <c r="AU22" s="35" t="s">
        <v>153</v>
      </c>
      <c r="AV22" s="28">
        <v>468696</v>
      </c>
      <c r="AW22" s="50">
        <f t="shared" si="0"/>
        <v>1.3474996942727962E-3</v>
      </c>
      <c r="AY22" s="35" t="s">
        <v>153</v>
      </c>
      <c r="AZ22" s="28">
        <v>333489</v>
      </c>
      <c r="BA22" s="50">
        <f t="shared" si="17"/>
        <v>9.8015248025303068E-4</v>
      </c>
      <c r="BC22" s="35" t="s">
        <v>132</v>
      </c>
      <c r="BD22" s="28">
        <v>209431</v>
      </c>
      <c r="BE22" s="50">
        <f t="shared" si="1"/>
        <v>6.6884309762520482E-4</v>
      </c>
      <c r="BG22" s="35" t="s">
        <v>64</v>
      </c>
      <c r="BH22" s="28">
        <v>702</v>
      </c>
      <c r="BI22" s="50">
        <f t="shared" si="18"/>
        <v>1.8428872951034851E-3</v>
      </c>
      <c r="BK22" s="7" t="s">
        <v>61</v>
      </c>
      <c r="BL22" s="22">
        <v>516</v>
      </c>
      <c r="BM22" s="50">
        <f t="shared" si="2"/>
        <v>2.1447810328201378E-3</v>
      </c>
      <c r="BO22" s="7" t="s">
        <v>66</v>
      </c>
      <c r="BP22" s="22">
        <v>630</v>
      </c>
      <c r="BQ22" s="50">
        <f t="shared" si="19"/>
        <v>2.7234174999027352E-3</v>
      </c>
      <c r="BS22" s="7" t="s">
        <v>20</v>
      </c>
      <c r="BT22" s="22">
        <v>612</v>
      </c>
      <c r="BU22" s="50">
        <f t="shared" si="20"/>
        <v>2.708132362181728E-3</v>
      </c>
      <c r="BW22" s="7" t="s">
        <v>66</v>
      </c>
      <c r="BX22" s="22">
        <v>598</v>
      </c>
      <c r="BY22" s="50">
        <f t="shared" si="3"/>
        <v>2.7527792482795132E-3</v>
      </c>
      <c r="CA22" s="7" t="s">
        <v>20</v>
      </c>
      <c r="CB22" s="22">
        <v>363</v>
      </c>
      <c r="CC22" s="50">
        <f t="shared" si="4"/>
        <v>1.6679455781062615E-3</v>
      </c>
      <c r="CE22" s="7" t="s">
        <v>64</v>
      </c>
      <c r="CF22" s="22">
        <v>548</v>
      </c>
      <c r="CG22" s="50">
        <f t="shared" si="5"/>
        <v>2.6822248761673552E-3</v>
      </c>
    </row>
    <row r="23" spans="2:85" x14ac:dyDescent="0.2">
      <c r="B23" s="35" t="s">
        <v>127</v>
      </c>
      <c r="C23" s="28">
        <v>518708</v>
      </c>
      <c r="D23" s="50">
        <f t="shared" si="6"/>
        <v>7.7104276553585703E-4</v>
      </c>
      <c r="G23" s="35" t="s">
        <v>234</v>
      </c>
      <c r="H23" s="28">
        <v>255849</v>
      </c>
      <c r="I23" s="50">
        <f t="shared" si="7"/>
        <v>3.9612455427181831E-4</v>
      </c>
      <c r="K23" s="35" t="s">
        <v>270</v>
      </c>
      <c r="L23" s="28">
        <v>187624</v>
      </c>
      <c r="M23" s="50">
        <f t="shared" si="8"/>
        <v>3.0108939578357859E-4</v>
      </c>
      <c r="O23" s="35" t="s">
        <v>163</v>
      </c>
      <c r="P23" s="28">
        <v>879055</v>
      </c>
      <c r="Q23" s="50">
        <f t="shared" si="9"/>
        <v>1.4715026357750797E-3</v>
      </c>
      <c r="S23" s="35" t="s">
        <v>163</v>
      </c>
      <c r="T23" s="28">
        <v>882464</v>
      </c>
      <c r="U23" s="50">
        <f t="shared" si="10"/>
        <v>1.5505406271359679E-3</v>
      </c>
      <c r="W23" s="35" t="s">
        <v>164</v>
      </c>
      <c r="X23" s="28">
        <v>1448527</v>
      </c>
      <c r="Y23" s="50">
        <f t="shared" si="11"/>
        <v>2.7011052528334986E-3</v>
      </c>
      <c r="AA23" s="35" t="s">
        <v>219</v>
      </c>
      <c r="AB23" s="28">
        <v>980495</v>
      </c>
      <c r="AC23" s="50">
        <f t="shared" si="12"/>
        <v>1.9756633504872364E-3</v>
      </c>
      <c r="AE23" s="35" t="s">
        <v>163</v>
      </c>
      <c r="AF23" s="28">
        <v>783856</v>
      </c>
      <c r="AG23" s="50">
        <f t="shared" si="13"/>
        <v>1.6291204846014095E-3</v>
      </c>
      <c r="AI23" s="35" t="s">
        <v>164</v>
      </c>
      <c r="AJ23" s="28">
        <v>1297967</v>
      </c>
      <c r="AK23" s="50">
        <f t="shared" si="14"/>
        <v>2.7602193931739855E-3</v>
      </c>
      <c r="AM23" s="35" t="s">
        <v>163</v>
      </c>
      <c r="AN23" s="28">
        <v>844871</v>
      </c>
      <c r="AO23" s="50">
        <f t="shared" si="15"/>
        <v>1.9039442502022128E-3</v>
      </c>
      <c r="AQ23" s="35" t="s">
        <v>158</v>
      </c>
      <c r="AR23" s="28">
        <v>564069</v>
      </c>
      <c r="AS23" s="50">
        <f t="shared" si="16"/>
        <v>1.3120467354541345E-3</v>
      </c>
      <c r="AU23" s="35" t="s">
        <v>117</v>
      </c>
      <c r="AV23" s="28">
        <v>176805</v>
      </c>
      <c r="AW23" s="50">
        <f t="shared" si="0"/>
        <v>5.0831388244384796E-4</v>
      </c>
      <c r="AY23" s="35" t="s">
        <v>127</v>
      </c>
      <c r="AZ23" s="28">
        <v>156893</v>
      </c>
      <c r="BA23" s="50">
        <f t="shared" si="17"/>
        <v>4.6112184535123724E-4</v>
      </c>
      <c r="BC23" s="35" t="s">
        <v>127</v>
      </c>
      <c r="BD23" s="28">
        <v>151061</v>
      </c>
      <c r="BE23" s="50">
        <f t="shared" si="1"/>
        <v>4.8243147943886558E-4</v>
      </c>
      <c r="BG23" s="35" t="s">
        <v>66</v>
      </c>
      <c r="BH23" s="28">
        <v>693</v>
      </c>
      <c r="BI23" s="50">
        <f t="shared" si="18"/>
        <v>1.8192605349098508E-3</v>
      </c>
      <c r="BK23" s="7" t="s">
        <v>20</v>
      </c>
      <c r="BL23" s="22">
        <v>310</v>
      </c>
      <c r="BM23" s="50">
        <f t="shared" si="2"/>
        <v>1.288531240647757E-3</v>
      </c>
      <c r="BO23" s="7" t="s">
        <v>60</v>
      </c>
      <c r="BP23" s="22">
        <v>379</v>
      </c>
      <c r="BQ23" s="50">
        <f t="shared" si="19"/>
        <v>1.6383733848621216E-3</v>
      </c>
      <c r="BS23" s="7" t="s">
        <v>66</v>
      </c>
      <c r="BT23" s="22">
        <v>595</v>
      </c>
      <c r="BU23" s="50">
        <f t="shared" si="20"/>
        <v>2.6329064632322355E-3</v>
      </c>
      <c r="BW23" s="7" t="s">
        <v>5</v>
      </c>
      <c r="BX23" s="22">
        <v>283</v>
      </c>
      <c r="BY23" s="50">
        <f t="shared" si="3"/>
        <v>1.3027366676640504E-3</v>
      </c>
      <c r="CA23" s="7" t="s">
        <v>5</v>
      </c>
      <c r="CB23" s="22">
        <v>306</v>
      </c>
      <c r="CC23" s="50">
        <f t="shared" si="4"/>
        <v>1.4060367683209807E-3</v>
      </c>
      <c r="CE23" s="7" t="s">
        <v>66</v>
      </c>
      <c r="CF23" s="22">
        <v>544</v>
      </c>
      <c r="CG23" s="50">
        <f t="shared" si="5"/>
        <v>2.6626465923997103E-3</v>
      </c>
    </row>
    <row r="24" spans="2:85" x14ac:dyDescent="0.2">
      <c r="B24" s="35" t="s">
        <v>234</v>
      </c>
      <c r="C24" s="28">
        <v>314886</v>
      </c>
      <c r="D24" s="50">
        <f t="shared" si="6"/>
        <v>4.6806791541392052E-4</v>
      </c>
      <c r="G24" s="35" t="s">
        <v>268</v>
      </c>
      <c r="H24" s="28">
        <v>205446</v>
      </c>
      <c r="I24" s="50">
        <f t="shared" si="7"/>
        <v>3.1808686051900922E-4</v>
      </c>
      <c r="K24" s="35" t="s">
        <v>129</v>
      </c>
      <c r="L24" s="28">
        <v>153812</v>
      </c>
      <c r="M24" s="50">
        <f t="shared" si="8"/>
        <v>2.4682962810868432E-4</v>
      </c>
      <c r="O24" s="35" t="s">
        <v>259</v>
      </c>
      <c r="P24" s="28">
        <v>705078</v>
      </c>
      <c r="Q24" s="50">
        <f t="shared" si="9"/>
        <v>1.1802721506925296E-3</v>
      </c>
      <c r="S24" s="35" t="s">
        <v>127</v>
      </c>
      <c r="T24" s="28">
        <v>466241</v>
      </c>
      <c r="U24" s="50">
        <f t="shared" si="10"/>
        <v>8.1921258265096452E-4</v>
      </c>
      <c r="W24" s="35" t="s">
        <v>163</v>
      </c>
      <c r="X24" s="28">
        <v>821102</v>
      </c>
      <c r="Y24" s="50">
        <f t="shared" si="11"/>
        <v>1.531129847984947E-3</v>
      </c>
      <c r="AA24" s="35" t="s">
        <v>163</v>
      </c>
      <c r="AB24" s="28">
        <v>785837</v>
      </c>
      <c r="AC24" s="50">
        <f t="shared" si="12"/>
        <v>1.5834342453116418E-3</v>
      </c>
      <c r="AE24" s="35" t="s">
        <v>152</v>
      </c>
      <c r="AF24" s="28">
        <v>360770</v>
      </c>
      <c r="AG24" s="50">
        <f t="shared" si="13"/>
        <v>7.498032766600633E-4</v>
      </c>
      <c r="AI24" s="35" t="s">
        <v>163</v>
      </c>
      <c r="AJ24" s="28">
        <v>755139</v>
      </c>
      <c r="AK24" s="50">
        <f t="shared" si="14"/>
        <v>1.6058569380747046E-3</v>
      </c>
      <c r="AM24" s="35" t="s">
        <v>117</v>
      </c>
      <c r="AN24" s="28">
        <v>200000</v>
      </c>
      <c r="AO24" s="50">
        <f t="shared" si="15"/>
        <v>4.5070649843637973E-4</v>
      </c>
      <c r="AQ24" s="35" t="s">
        <v>153</v>
      </c>
      <c r="AR24" s="28">
        <v>302767</v>
      </c>
      <c r="AS24" s="50">
        <f t="shared" si="16"/>
        <v>7.0424798021738824E-4</v>
      </c>
      <c r="AU24" s="35" t="s">
        <v>127</v>
      </c>
      <c r="AV24" s="28">
        <v>160563</v>
      </c>
      <c r="AW24" s="50">
        <f t="shared" si="0"/>
        <v>4.6161817769198581E-4</v>
      </c>
      <c r="AY24" s="35" t="s">
        <v>162</v>
      </c>
      <c r="AZ24" s="28">
        <v>149436</v>
      </c>
      <c r="BA24" s="50">
        <f t="shared" si="17"/>
        <v>4.3920508934055369E-4</v>
      </c>
      <c r="BC24" s="35" t="s">
        <v>117</v>
      </c>
      <c r="BD24" s="28">
        <v>126819</v>
      </c>
      <c r="BE24" s="50">
        <f t="shared" si="1"/>
        <v>4.050117355965967E-4</v>
      </c>
      <c r="BG24" s="35" t="s">
        <v>25</v>
      </c>
      <c r="BH24" s="28">
        <v>444</v>
      </c>
      <c r="BI24" s="50">
        <f t="shared" si="18"/>
        <v>1.1655868362192984E-3</v>
      </c>
      <c r="BK24" s="7" t="s">
        <v>22</v>
      </c>
      <c r="BL24" s="22">
        <v>225</v>
      </c>
      <c r="BM24" s="50">
        <f t="shared" si="2"/>
        <v>9.3522428756692049E-4</v>
      </c>
      <c r="BO24" s="7" t="s">
        <v>22</v>
      </c>
      <c r="BP24" s="22">
        <v>181</v>
      </c>
      <c r="BQ24" s="50">
        <f t="shared" si="19"/>
        <v>7.824421706069763E-4</v>
      </c>
      <c r="BS24" s="7" t="s">
        <v>60</v>
      </c>
      <c r="BT24" s="22">
        <v>456</v>
      </c>
      <c r="BU24" s="50">
        <f t="shared" si="20"/>
        <v>2.0178241129981504E-3</v>
      </c>
      <c r="BW24" s="7" t="s">
        <v>22</v>
      </c>
      <c r="BX24" s="22">
        <v>239</v>
      </c>
      <c r="BY24" s="50">
        <f t="shared" si="3"/>
        <v>1.1001910373558588E-3</v>
      </c>
      <c r="CA24" s="7" t="s">
        <v>22</v>
      </c>
      <c r="CB24" s="22">
        <v>222</v>
      </c>
      <c r="CC24" s="50">
        <f t="shared" si="4"/>
        <v>1.0200658907426722E-3</v>
      </c>
      <c r="CE24" s="7" t="s">
        <v>22</v>
      </c>
      <c r="CF24" s="22">
        <v>246</v>
      </c>
      <c r="CG24" s="50">
        <f t="shared" si="5"/>
        <v>1.2040644517101631E-3</v>
      </c>
    </row>
    <row r="25" spans="2:85" x14ac:dyDescent="0.2">
      <c r="B25" s="35" t="s">
        <v>153</v>
      </c>
      <c r="C25" s="28">
        <v>235527</v>
      </c>
      <c r="D25" s="50">
        <f t="shared" si="6"/>
        <v>3.5010331330606777E-4</v>
      </c>
      <c r="G25" s="35" t="s">
        <v>277</v>
      </c>
      <c r="H25" s="28">
        <v>187511</v>
      </c>
      <c r="I25" s="50">
        <f t="shared" si="7"/>
        <v>2.9031855233384898E-4</v>
      </c>
      <c r="K25" s="35" t="s">
        <v>268</v>
      </c>
      <c r="L25" s="28">
        <v>91617</v>
      </c>
      <c r="M25" s="50">
        <f t="shared" si="8"/>
        <v>1.4702227419468789E-4</v>
      </c>
      <c r="O25" s="35" t="s">
        <v>127</v>
      </c>
      <c r="P25" s="28">
        <v>509969</v>
      </c>
      <c r="Q25" s="50">
        <f t="shared" si="9"/>
        <v>8.5366754942930946E-4</v>
      </c>
      <c r="S25" s="35" t="s">
        <v>156</v>
      </c>
      <c r="T25" s="28">
        <v>360937</v>
      </c>
      <c r="U25" s="50">
        <f t="shared" si="10"/>
        <v>6.3418732360365389E-4</v>
      </c>
      <c r="W25" s="35" t="s">
        <v>127</v>
      </c>
      <c r="X25" s="28">
        <v>423773</v>
      </c>
      <c r="Y25" s="50">
        <f t="shared" si="11"/>
        <v>7.9022032472229387E-4</v>
      </c>
      <c r="AA25" s="35" t="s">
        <v>127</v>
      </c>
      <c r="AB25" s="28">
        <v>363177</v>
      </c>
      <c r="AC25" s="50">
        <f t="shared" si="12"/>
        <v>7.3178903374306146E-4</v>
      </c>
      <c r="AE25" s="35" t="s">
        <v>127</v>
      </c>
      <c r="AF25" s="28">
        <v>273031</v>
      </c>
      <c r="AG25" s="50">
        <f t="shared" si="13"/>
        <v>5.6745166845850194E-4</v>
      </c>
      <c r="AI25" s="35" t="s">
        <v>153</v>
      </c>
      <c r="AJ25" s="28">
        <v>243079</v>
      </c>
      <c r="AK25" s="50">
        <f t="shared" si="14"/>
        <v>5.1692482927018885E-4</v>
      </c>
      <c r="AM25" s="35" t="s">
        <v>153</v>
      </c>
      <c r="AN25" s="28">
        <v>199214</v>
      </c>
      <c r="AO25" s="50">
        <f t="shared" si="15"/>
        <v>4.4893522189752474E-4</v>
      </c>
      <c r="AQ25" s="35" t="s">
        <v>117</v>
      </c>
      <c r="AR25" s="28">
        <v>181665</v>
      </c>
      <c r="AS25" s="50">
        <f t="shared" si="16"/>
        <v>4.2255995311969876E-4</v>
      </c>
      <c r="AU25" s="35" t="s">
        <v>168</v>
      </c>
      <c r="AV25" s="28">
        <v>47127</v>
      </c>
      <c r="AW25" s="50">
        <f t="shared" si="0"/>
        <v>1.3548999371019608E-4</v>
      </c>
      <c r="AY25" s="35" t="s">
        <v>165</v>
      </c>
      <c r="AZ25" s="28">
        <v>120116</v>
      </c>
      <c r="BA25" s="50">
        <f t="shared" si="17"/>
        <v>3.5303112042098255E-4</v>
      </c>
      <c r="BC25" s="35" t="s">
        <v>115</v>
      </c>
      <c r="BD25" s="28">
        <v>22528</v>
      </c>
      <c r="BE25" s="50">
        <f t="shared" si="1"/>
        <v>7.1945878610619308E-5</v>
      </c>
      <c r="BG25" s="35" t="s">
        <v>22</v>
      </c>
      <c r="BH25" s="28">
        <v>230</v>
      </c>
      <c r="BI25" s="50">
        <f t="shared" si="18"/>
        <v>6.0379498272621307E-4</v>
      </c>
      <c r="BK25" s="12" t="s">
        <v>5</v>
      </c>
      <c r="BL25" s="22">
        <v>174</v>
      </c>
      <c r="BM25" s="50">
        <f t="shared" si="2"/>
        <v>7.2324011571841857E-4</v>
      </c>
      <c r="BO25" s="12" t="s">
        <v>5</v>
      </c>
      <c r="BP25" s="22">
        <v>158</v>
      </c>
      <c r="BQ25" s="50">
        <f t="shared" si="19"/>
        <v>6.83015817435924E-4</v>
      </c>
      <c r="BS25" s="12" t="s">
        <v>22</v>
      </c>
      <c r="BT25" s="22">
        <v>204</v>
      </c>
      <c r="BU25" s="50">
        <f t="shared" si="20"/>
        <v>9.0271078739390933E-4</v>
      </c>
      <c r="BW25" s="12" t="s">
        <v>12</v>
      </c>
      <c r="BX25" s="22">
        <v>104</v>
      </c>
      <c r="BY25" s="50">
        <f t="shared" si="3"/>
        <v>4.7874421709208923E-4</v>
      </c>
      <c r="CA25" s="12" t="s">
        <v>12</v>
      </c>
      <c r="CB25" s="22">
        <v>104</v>
      </c>
      <c r="CC25" s="50">
        <f t="shared" si="4"/>
        <v>4.778687055731438E-4</v>
      </c>
      <c r="CE25" s="12" t="s">
        <v>20</v>
      </c>
      <c r="CF25" s="22">
        <v>195</v>
      </c>
      <c r="CG25" s="50">
        <f t="shared" si="5"/>
        <v>9.5444133367269027E-4</v>
      </c>
    </row>
    <row r="26" spans="2:85" x14ac:dyDescent="0.2">
      <c r="B26" s="35" t="s">
        <v>129</v>
      </c>
      <c r="C26" s="28">
        <v>186339</v>
      </c>
      <c r="D26" s="50">
        <f t="shared" si="6"/>
        <v>2.7698693270045198E-4</v>
      </c>
      <c r="G26" s="35" t="s">
        <v>129</v>
      </c>
      <c r="H26" s="28">
        <v>166695</v>
      </c>
      <c r="I26" s="50">
        <f t="shared" si="7"/>
        <v>2.5808966450656737E-4</v>
      </c>
      <c r="K26" s="35" t="s">
        <v>167</v>
      </c>
      <c r="L26" s="28">
        <v>53613</v>
      </c>
      <c r="M26" s="50">
        <f t="shared" si="8"/>
        <v>8.6035399395306567E-5</v>
      </c>
      <c r="O26" s="35" t="s">
        <v>208</v>
      </c>
      <c r="P26" s="28">
        <v>195547</v>
      </c>
      <c r="Q26" s="50">
        <f t="shared" si="9"/>
        <v>3.273377956076804E-4</v>
      </c>
      <c r="S26" s="35" t="s">
        <v>128</v>
      </c>
      <c r="T26" s="28">
        <v>308928</v>
      </c>
      <c r="U26" s="50">
        <f t="shared" si="10"/>
        <v>5.4280448251697551E-4</v>
      </c>
      <c r="W26" s="35" t="s">
        <v>153</v>
      </c>
      <c r="X26" s="28">
        <v>372553</v>
      </c>
      <c r="Y26" s="50">
        <f t="shared" si="11"/>
        <v>6.9470908395830966E-4</v>
      </c>
      <c r="AA26" s="35" t="s">
        <v>208</v>
      </c>
      <c r="AB26" s="28">
        <v>189000</v>
      </c>
      <c r="AC26" s="50">
        <f t="shared" si="12"/>
        <v>3.8082843180443313E-4</v>
      </c>
      <c r="AE26" s="35" t="s">
        <v>208</v>
      </c>
      <c r="AF26" s="28">
        <v>187000</v>
      </c>
      <c r="AG26" s="50">
        <f t="shared" si="13"/>
        <v>3.8864986760382469E-4</v>
      </c>
      <c r="AI26" s="35" t="s">
        <v>208</v>
      </c>
      <c r="AJ26" s="28">
        <v>195000</v>
      </c>
      <c r="AK26" s="50">
        <f t="shared" si="14"/>
        <v>4.1468140689934887E-4</v>
      </c>
      <c r="AM26" s="35" t="s">
        <v>127</v>
      </c>
      <c r="AN26" s="28">
        <v>165650</v>
      </c>
      <c r="AO26" s="50">
        <f t="shared" si="15"/>
        <v>3.7329765732993151E-4</v>
      </c>
      <c r="AQ26" s="35" t="s">
        <v>127</v>
      </c>
      <c r="AR26" s="28">
        <v>161624</v>
      </c>
      <c r="AS26" s="50">
        <f t="shared" si="16"/>
        <v>3.759437968954845E-4</v>
      </c>
      <c r="AU26" s="35" t="s">
        <v>160</v>
      </c>
      <c r="AV26" s="28">
        <v>30387</v>
      </c>
      <c r="AW26" s="50">
        <f t="shared" si="0"/>
        <v>8.736254034569841E-5</v>
      </c>
      <c r="AY26" s="35" t="s">
        <v>168</v>
      </c>
      <c r="AZ26" s="28">
        <v>100000</v>
      </c>
      <c r="BA26" s="50">
        <f t="shared" si="17"/>
        <v>2.9390848881163419E-4</v>
      </c>
      <c r="BC26" s="35" t="s">
        <v>120</v>
      </c>
      <c r="BD26" s="28">
        <v>13607</v>
      </c>
      <c r="BE26" s="50">
        <f t="shared" si="1"/>
        <v>4.3455591719402389E-5</v>
      </c>
      <c r="BG26" s="35" t="s">
        <v>93</v>
      </c>
      <c r="BH26" s="28">
        <v>187</v>
      </c>
      <c r="BI26" s="50">
        <f t="shared" si="18"/>
        <v>4.909115729121819E-4</v>
      </c>
      <c r="BK26" s="12" t="s">
        <v>6</v>
      </c>
      <c r="BL26" s="22">
        <v>131</v>
      </c>
      <c r="BM26" s="50">
        <f t="shared" si="2"/>
        <v>5.4450836298340708E-4</v>
      </c>
      <c r="BO26" s="12" t="s">
        <v>6</v>
      </c>
      <c r="BP26" s="22">
        <v>122</v>
      </c>
      <c r="BQ26" s="50">
        <f t="shared" si="19"/>
        <v>5.273919602986249E-4</v>
      </c>
      <c r="BS26" s="7" t="s">
        <v>5</v>
      </c>
      <c r="BT26" s="22">
        <v>186</v>
      </c>
      <c r="BU26" s="50">
        <f t="shared" si="20"/>
        <v>8.2305983556503503E-4</v>
      </c>
      <c r="BW26" s="7" t="s">
        <v>18</v>
      </c>
      <c r="BX26" s="22">
        <v>94</v>
      </c>
      <c r="BY26" s="50">
        <f t="shared" si="3"/>
        <v>4.3271111929477296E-4</v>
      </c>
      <c r="CA26" s="7" t="s">
        <v>6</v>
      </c>
      <c r="CB26" s="22">
        <v>80</v>
      </c>
      <c r="CC26" s="50">
        <f t="shared" si="4"/>
        <v>3.6759131197934135E-4</v>
      </c>
      <c r="CE26" s="7" t="s">
        <v>80</v>
      </c>
      <c r="CF26" s="22">
        <v>141</v>
      </c>
      <c r="CG26" s="50">
        <f t="shared" si="5"/>
        <v>6.9013450280948374E-4</v>
      </c>
    </row>
    <row r="27" spans="2:85" x14ac:dyDescent="0.2">
      <c r="B27" s="35" t="s">
        <v>277</v>
      </c>
      <c r="C27" s="28">
        <v>185126</v>
      </c>
      <c r="D27" s="50">
        <f t="shared" si="6"/>
        <v>2.7518384719840656E-4</v>
      </c>
      <c r="G27" s="35" t="s">
        <v>173</v>
      </c>
      <c r="H27" s="28">
        <v>29660</v>
      </c>
      <c r="I27" s="50">
        <f t="shared" si="7"/>
        <v>4.5921829984491362E-5</v>
      </c>
      <c r="K27" s="35" t="s">
        <v>173</v>
      </c>
      <c r="L27" s="28">
        <v>32797</v>
      </c>
      <c r="M27" s="50">
        <f t="shared" si="8"/>
        <v>5.2630947605391781E-5</v>
      </c>
      <c r="O27" s="35" t="s">
        <v>231</v>
      </c>
      <c r="P27" s="28">
        <v>174719</v>
      </c>
      <c r="Q27" s="50">
        <f t="shared" si="9"/>
        <v>2.9247256317293705E-4</v>
      </c>
      <c r="S27" s="35" t="s">
        <v>153</v>
      </c>
      <c r="T27" s="28">
        <v>198347</v>
      </c>
      <c r="U27" s="50">
        <f t="shared" si="10"/>
        <v>3.4850722723027546E-4</v>
      </c>
      <c r="W27" s="35" t="s">
        <v>208</v>
      </c>
      <c r="X27" s="28">
        <v>189700</v>
      </c>
      <c r="Y27" s="50">
        <f t="shared" si="11"/>
        <v>3.5373842977211653E-4</v>
      </c>
      <c r="AA27" s="35" t="s">
        <v>153</v>
      </c>
      <c r="AB27" s="28">
        <v>155898</v>
      </c>
      <c r="AC27" s="50">
        <f t="shared" si="12"/>
        <v>3.1412905217697098E-4</v>
      </c>
      <c r="AE27" s="35" t="s">
        <v>153</v>
      </c>
      <c r="AF27" s="28">
        <v>152302</v>
      </c>
      <c r="AG27" s="50">
        <f t="shared" si="13"/>
        <v>3.1653557291870429E-4</v>
      </c>
      <c r="AI27" s="35" t="s">
        <v>127</v>
      </c>
      <c r="AJ27" s="28">
        <v>188573</v>
      </c>
      <c r="AK27" s="50">
        <f t="shared" si="14"/>
        <v>4.0101393304220982E-4</v>
      </c>
      <c r="AM27" s="35" t="s">
        <v>173</v>
      </c>
      <c r="AN27" s="28">
        <v>17334</v>
      </c>
      <c r="AO27" s="50">
        <f t="shared" si="15"/>
        <v>3.9062732219481031E-5</v>
      </c>
      <c r="AQ27" s="35" t="s">
        <v>160</v>
      </c>
      <c r="AR27" s="28">
        <v>46301</v>
      </c>
      <c r="AS27" s="50">
        <f t="shared" si="16"/>
        <v>1.0769795166595201E-4</v>
      </c>
      <c r="AU27" s="35" t="s">
        <v>173</v>
      </c>
      <c r="AV27" s="28">
        <v>7164</v>
      </c>
      <c r="AW27" s="50">
        <f t="shared" si="0"/>
        <v>2.0596480042010839E-5</v>
      </c>
      <c r="AY27" s="35" t="s">
        <v>160</v>
      </c>
      <c r="AZ27" s="28">
        <v>23697</v>
      </c>
      <c r="BA27" s="50">
        <f t="shared" si="17"/>
        <v>6.9647494593692952E-5</v>
      </c>
      <c r="BC27" s="13" t="s">
        <v>19</v>
      </c>
      <c r="BD27" s="21">
        <f>SUM(BD6:BD26)</f>
        <v>313124260</v>
      </c>
      <c r="BE27" s="15"/>
      <c r="BG27" s="35" t="s">
        <v>65</v>
      </c>
      <c r="BH27" s="28">
        <v>156</v>
      </c>
      <c r="BI27" s="50">
        <f t="shared" si="18"/>
        <v>4.0953051002299673E-4</v>
      </c>
      <c r="BK27" s="7" t="s">
        <v>65</v>
      </c>
      <c r="BL27" s="22">
        <v>128</v>
      </c>
      <c r="BM27" s="50">
        <f t="shared" si="2"/>
        <v>5.3203870581584813E-4</v>
      </c>
      <c r="BO27" s="7" t="s">
        <v>18</v>
      </c>
      <c r="BP27" s="22">
        <v>107</v>
      </c>
      <c r="BQ27" s="50">
        <f t="shared" si="19"/>
        <v>4.625486864914169E-4</v>
      </c>
      <c r="BS27" s="7" t="s">
        <v>18</v>
      </c>
      <c r="BT27" s="22">
        <v>123</v>
      </c>
      <c r="BU27" s="50">
        <f t="shared" si="20"/>
        <v>5.4428150416397476E-4</v>
      </c>
      <c r="BW27" s="7" t="s">
        <v>65</v>
      </c>
      <c r="BX27" s="22">
        <v>90</v>
      </c>
      <c r="BY27" s="50">
        <f t="shared" si="3"/>
        <v>4.1429788017584643E-4</v>
      </c>
      <c r="CA27" s="7" t="s">
        <v>65</v>
      </c>
      <c r="CB27" s="22">
        <v>71</v>
      </c>
      <c r="CC27" s="50">
        <f t="shared" si="4"/>
        <v>3.2623728938166544E-4</v>
      </c>
      <c r="CE27" s="7" t="s">
        <v>12</v>
      </c>
      <c r="CF27" s="22">
        <v>112</v>
      </c>
      <c r="CG27" s="50">
        <f t="shared" si="5"/>
        <v>5.48191945494058E-4</v>
      </c>
    </row>
    <row r="28" spans="2:85" x14ac:dyDescent="0.2">
      <c r="B28" s="35" t="s">
        <v>292</v>
      </c>
      <c r="C28" s="28">
        <v>100033</v>
      </c>
      <c r="D28" s="50">
        <f t="shared" si="6"/>
        <v>1.486958384386753E-4</v>
      </c>
      <c r="G28" s="35" t="s">
        <v>244</v>
      </c>
      <c r="H28" s="28">
        <v>11688</v>
      </c>
      <c r="I28" s="50">
        <f t="shared" si="7"/>
        <v>1.8096235632459038E-5</v>
      </c>
      <c r="K28" s="35" t="s">
        <v>124</v>
      </c>
      <c r="L28" s="28">
        <v>944</v>
      </c>
      <c r="M28" s="50">
        <f t="shared" si="8"/>
        <v>1.5148829020791488E-6</v>
      </c>
      <c r="O28" s="35" t="s">
        <v>234</v>
      </c>
      <c r="P28" s="28">
        <v>145967</v>
      </c>
      <c r="Q28" s="50">
        <f t="shared" si="9"/>
        <v>2.4434287415028762E-4</v>
      </c>
      <c r="S28" s="35" t="s">
        <v>208</v>
      </c>
      <c r="T28" s="28">
        <v>193300</v>
      </c>
      <c r="U28" s="50">
        <f t="shared" si="10"/>
        <v>3.3963935438202869E-4</v>
      </c>
      <c r="W28" s="35" t="s">
        <v>234</v>
      </c>
      <c r="X28" s="28">
        <v>66852</v>
      </c>
      <c r="Y28" s="50">
        <f t="shared" si="11"/>
        <v>1.2466062997957582E-4</v>
      </c>
      <c r="AA28" s="35" t="s">
        <v>173</v>
      </c>
      <c r="AB28" s="28">
        <v>43337</v>
      </c>
      <c r="AC28" s="50">
        <f t="shared" si="12"/>
        <v>8.7322548937083169E-5</v>
      </c>
      <c r="AE28" s="35" t="s">
        <v>173</v>
      </c>
      <c r="AF28" s="28">
        <v>33738</v>
      </c>
      <c r="AG28" s="50">
        <f t="shared" si="13"/>
        <v>7.0119086808651532E-5</v>
      </c>
      <c r="AI28" s="35" t="s">
        <v>173</v>
      </c>
      <c r="AJ28" s="28">
        <v>26236</v>
      </c>
      <c r="AK28" s="50">
        <f t="shared" si="14"/>
        <v>5.5792725084160604E-5</v>
      </c>
      <c r="AM28" s="35" t="s">
        <v>171</v>
      </c>
      <c r="AN28" s="28">
        <v>13641</v>
      </c>
      <c r="AO28" s="50">
        <f t="shared" si="15"/>
        <v>3.0740436725853276E-5</v>
      </c>
      <c r="AQ28" s="35" t="s">
        <v>173</v>
      </c>
      <c r="AR28" s="28">
        <v>10307</v>
      </c>
      <c r="AS28" s="50">
        <f t="shared" si="16"/>
        <v>2.3974488408910549E-5</v>
      </c>
      <c r="AU28" s="39" t="s">
        <v>165</v>
      </c>
      <c r="AV28" s="28">
        <v>483</v>
      </c>
      <c r="AW28" s="50">
        <f t="shared" si="0"/>
        <v>1.3886236544236789E-6</v>
      </c>
      <c r="AY28" s="39" t="s">
        <v>173</v>
      </c>
      <c r="AZ28" s="28">
        <v>582</v>
      </c>
      <c r="BA28" s="50">
        <f t="shared" si="17"/>
        <v>1.7105474048837109E-6</v>
      </c>
      <c r="BG28" s="35" t="s">
        <v>6</v>
      </c>
      <c r="BH28" s="28">
        <v>142</v>
      </c>
      <c r="BI28" s="50">
        <f t="shared" si="18"/>
        <v>3.7277777194400983E-4</v>
      </c>
      <c r="BK28" s="7" t="s">
        <v>12</v>
      </c>
      <c r="BL28" s="22">
        <v>75</v>
      </c>
      <c r="BM28" s="50">
        <f t="shared" si="2"/>
        <v>3.1174142918897351E-4</v>
      </c>
      <c r="BO28" s="7" t="s">
        <v>65</v>
      </c>
      <c r="BP28" s="22">
        <v>98</v>
      </c>
      <c r="BQ28" s="50">
        <f t="shared" si="19"/>
        <v>4.2364272220709215E-4</v>
      </c>
      <c r="BS28" s="7" t="s">
        <v>6</v>
      </c>
      <c r="BT28" s="22">
        <v>95</v>
      </c>
      <c r="BU28" s="50">
        <f t="shared" si="20"/>
        <v>4.2038002354128132E-4</v>
      </c>
      <c r="BW28" s="7" t="s">
        <v>6</v>
      </c>
      <c r="BX28" s="22">
        <v>71</v>
      </c>
      <c r="BY28" s="50">
        <f t="shared" si="3"/>
        <v>3.2683499436094549E-4</v>
      </c>
      <c r="CA28" s="7" t="s">
        <v>60</v>
      </c>
      <c r="CB28" s="22">
        <v>12</v>
      </c>
      <c r="CC28" s="50">
        <f t="shared" si="4"/>
        <v>5.5138696796901204E-5</v>
      </c>
      <c r="CE28" s="7" t="s">
        <v>6</v>
      </c>
      <c r="CF28" s="22">
        <v>78</v>
      </c>
      <c r="CG28" s="50">
        <f t="shared" si="5"/>
        <v>3.8177653346907611E-4</v>
      </c>
    </row>
    <row r="29" spans="2:85" x14ac:dyDescent="0.2">
      <c r="B29" s="35" t="s">
        <v>279</v>
      </c>
      <c r="C29" s="28">
        <v>17714</v>
      </c>
      <c r="D29" s="50">
        <f t="shared" si="6"/>
        <v>2.6331291494833648E-5</v>
      </c>
      <c r="G29" s="35" t="s">
        <v>279</v>
      </c>
      <c r="H29" s="28">
        <v>9266</v>
      </c>
      <c r="I29" s="50">
        <f t="shared" si="7"/>
        <v>1.4346314114507653E-5</v>
      </c>
      <c r="K29" s="35" t="s">
        <v>172</v>
      </c>
      <c r="L29" s="28">
        <v>371</v>
      </c>
      <c r="M29" s="50">
        <f t="shared" si="8"/>
        <v>5.9536181850780105E-7</v>
      </c>
      <c r="O29" s="35" t="s">
        <v>129</v>
      </c>
      <c r="P29" s="28">
        <v>145464</v>
      </c>
      <c r="Q29" s="50">
        <f t="shared" si="9"/>
        <v>2.4350087242594172E-4</v>
      </c>
      <c r="S29" s="35" t="s">
        <v>234</v>
      </c>
      <c r="T29" s="28">
        <v>101269</v>
      </c>
      <c r="U29" s="50">
        <f t="shared" si="10"/>
        <v>1.7793552912009138E-4</v>
      </c>
      <c r="W29" s="35" t="s">
        <v>173</v>
      </c>
      <c r="X29" s="28">
        <v>43616</v>
      </c>
      <c r="Y29" s="50">
        <f t="shared" si="11"/>
        <v>8.1331867964895281E-5</v>
      </c>
      <c r="AA29" s="35" t="s">
        <v>234</v>
      </c>
      <c r="AB29" s="28">
        <v>11553</v>
      </c>
      <c r="AC29" s="50">
        <f t="shared" si="12"/>
        <v>2.327889350601384E-5</v>
      </c>
      <c r="AE29" s="35" t="s">
        <v>165</v>
      </c>
      <c r="AF29" s="28">
        <v>3</v>
      </c>
      <c r="AG29" s="50">
        <f t="shared" si="13"/>
        <v>6.2350246139651013E-9</v>
      </c>
      <c r="AI29" s="35" t="s">
        <v>171</v>
      </c>
      <c r="AJ29" s="28">
        <v>17744</v>
      </c>
      <c r="AK29" s="50">
        <f t="shared" si="14"/>
        <v>3.7733881456523317E-5</v>
      </c>
      <c r="AM29" s="35" t="s">
        <v>198</v>
      </c>
      <c r="AN29" s="28">
        <v>6183</v>
      </c>
      <c r="AO29" s="50">
        <f t="shared" si="15"/>
        <v>1.3933591399160678E-5</v>
      </c>
      <c r="AQ29" s="35" t="s">
        <v>165</v>
      </c>
      <c r="AR29" s="28">
        <v>9030</v>
      </c>
      <c r="AS29" s="50">
        <f t="shared" si="16"/>
        <v>2.1004136056317286E-5</v>
      </c>
      <c r="AU29" s="13" t="s">
        <v>19</v>
      </c>
      <c r="AV29" s="21">
        <f>SUM(AV6:AV28)</f>
        <v>347826424</v>
      </c>
      <c r="AW29" s="15"/>
      <c r="AY29" s="13" t="s">
        <v>19</v>
      </c>
      <c r="AZ29" s="21">
        <f>SUM(AZ6:AZ28)</f>
        <v>340241959</v>
      </c>
      <c r="BA29" s="15"/>
      <c r="BG29" s="35" t="s">
        <v>12</v>
      </c>
      <c r="BH29" s="28">
        <v>59</v>
      </c>
      <c r="BI29" s="50">
        <f t="shared" si="18"/>
        <v>1.5488653904715901E-4</v>
      </c>
      <c r="BK29" s="7" t="s">
        <v>15</v>
      </c>
      <c r="BL29" s="22">
        <v>18</v>
      </c>
      <c r="BM29" s="50">
        <f t="shared" si="2"/>
        <v>7.481794300535364E-5</v>
      </c>
      <c r="BO29" s="7" t="s">
        <v>12</v>
      </c>
      <c r="BP29" s="22">
        <v>80</v>
      </c>
      <c r="BQ29" s="50">
        <f t="shared" si="19"/>
        <v>3.4583079363844255E-4</v>
      </c>
      <c r="BS29" s="7" t="s">
        <v>12</v>
      </c>
      <c r="BT29" s="22">
        <v>95</v>
      </c>
      <c r="BU29" s="50">
        <f t="shared" si="20"/>
        <v>4.2038002354128132E-4</v>
      </c>
      <c r="BW29" s="12" t="s">
        <v>60</v>
      </c>
      <c r="BX29" s="22">
        <v>11</v>
      </c>
      <c r="BY29" s="50">
        <f t="shared" si="3"/>
        <v>5.0636407577047898E-5</v>
      </c>
      <c r="CA29" s="12" t="s">
        <v>15</v>
      </c>
      <c r="CB29" s="22">
        <v>7</v>
      </c>
      <c r="CC29" s="50">
        <f t="shared" si="4"/>
        <v>3.216423979819237E-5</v>
      </c>
      <c r="CE29" s="12" t="s">
        <v>38</v>
      </c>
      <c r="CF29" s="22">
        <v>11</v>
      </c>
      <c r="CG29" s="50">
        <f t="shared" si="5"/>
        <v>5.3840280361023554E-5</v>
      </c>
    </row>
    <row r="30" spans="2:85" x14ac:dyDescent="0.2">
      <c r="B30" s="35" t="s">
        <v>244</v>
      </c>
      <c r="C30" s="28">
        <v>11384</v>
      </c>
      <c r="D30" s="50">
        <f t="shared" si="6"/>
        <v>1.6921950004357356E-5</v>
      </c>
      <c r="G30" s="35" t="s">
        <v>172</v>
      </c>
      <c r="H30" s="28">
        <v>2060</v>
      </c>
      <c r="I30" s="50">
        <f t="shared" si="7"/>
        <v>3.1894460474731024E-6</v>
      </c>
      <c r="K30" s="35" t="s">
        <v>127</v>
      </c>
      <c r="L30" s="28">
        <v>-415325</v>
      </c>
      <c r="M30" s="50">
        <f t="shared" si="8"/>
        <v>-6.6649231070553224E-4</v>
      </c>
      <c r="O30" s="35" t="s">
        <v>167</v>
      </c>
      <c r="P30" s="28">
        <v>85678</v>
      </c>
      <c r="Q30" s="50">
        <f t="shared" si="9"/>
        <v>1.4342151836681128E-4</v>
      </c>
      <c r="S30" s="35" t="s">
        <v>173</v>
      </c>
      <c r="T30" s="28">
        <v>34365</v>
      </c>
      <c r="U30" s="50">
        <f t="shared" si="10"/>
        <v>6.0381305811373081E-5</v>
      </c>
      <c r="W30" s="35" t="s">
        <v>244</v>
      </c>
      <c r="X30" s="28">
        <v>12216</v>
      </c>
      <c r="Y30" s="50">
        <f t="shared" si="11"/>
        <v>2.2779486863975622E-5</v>
      </c>
      <c r="AA30" s="35" t="s">
        <v>165</v>
      </c>
      <c r="AB30" s="28">
        <v>6937</v>
      </c>
      <c r="AC30" s="50">
        <f t="shared" si="12"/>
        <v>1.3977813922896045E-5</v>
      </c>
      <c r="AE30" s="13" t="s">
        <v>19</v>
      </c>
      <c r="AF30" s="21">
        <f>SUM(AF6:AF29)</f>
        <v>481152872</v>
      </c>
      <c r="AG30" s="47"/>
      <c r="AI30" s="35" t="s">
        <v>165</v>
      </c>
      <c r="AJ30" s="28">
        <v>10067</v>
      </c>
      <c r="AK30" s="50">
        <f t="shared" si="14"/>
        <v>2.1408193452593567E-5</v>
      </c>
      <c r="AM30" s="35" t="s">
        <v>128</v>
      </c>
      <c r="AN30" s="28">
        <v>2000</v>
      </c>
      <c r="AO30" s="50">
        <f t="shared" si="15"/>
        <v>4.5070649843637969E-6</v>
      </c>
      <c r="AQ30" s="35" t="s">
        <v>128</v>
      </c>
      <c r="AR30" s="28">
        <v>-24212</v>
      </c>
      <c r="AS30" s="50">
        <f t="shared" si="16"/>
        <v>-5.6318066688322716E-5</v>
      </c>
      <c r="BD30" s="40"/>
      <c r="BG30" s="35" t="s">
        <v>15</v>
      </c>
      <c r="BH30" s="28">
        <v>22</v>
      </c>
      <c r="BI30" s="50">
        <f t="shared" si="18"/>
        <v>5.7754302695550818E-5</v>
      </c>
      <c r="BK30" s="7" t="s">
        <v>60</v>
      </c>
      <c r="BL30" s="22">
        <v>10</v>
      </c>
      <c r="BM30" s="50">
        <f t="shared" si="2"/>
        <v>4.1565523891863132E-5</v>
      </c>
      <c r="BO30" s="7" t="s">
        <v>61</v>
      </c>
      <c r="BP30" s="22">
        <v>42</v>
      </c>
      <c r="BQ30" s="50">
        <f t="shared" si="19"/>
        <v>1.8156116666018235E-4</v>
      </c>
      <c r="BS30" s="7" t="s">
        <v>65</v>
      </c>
      <c r="BT30" s="22">
        <v>93</v>
      </c>
      <c r="BU30" s="50">
        <f t="shared" si="20"/>
        <v>4.1152991778251752E-4</v>
      </c>
      <c r="BW30" s="7" t="s">
        <v>15</v>
      </c>
      <c r="BX30" s="22">
        <v>9</v>
      </c>
      <c r="BY30" s="50">
        <f t="shared" si="3"/>
        <v>4.1429788017584643E-5</v>
      </c>
      <c r="CA30" s="7" t="s">
        <v>79</v>
      </c>
      <c r="CB30" s="22">
        <v>2</v>
      </c>
      <c r="CC30" s="50">
        <f t="shared" si="4"/>
        <v>9.1897827994835335E-6</v>
      </c>
      <c r="CE30" s="7" t="s">
        <v>15</v>
      </c>
      <c r="CF30" s="22">
        <v>7</v>
      </c>
      <c r="CG30" s="50">
        <f t="shared" si="5"/>
        <v>3.4261996593378625E-5</v>
      </c>
    </row>
    <row r="31" spans="2:85" x14ac:dyDescent="0.2">
      <c r="B31" s="35" t="s">
        <v>172</v>
      </c>
      <c r="C31" s="28">
        <v>5110</v>
      </c>
      <c r="D31" s="50">
        <f t="shared" si="6"/>
        <v>7.5958507134808587E-6</v>
      </c>
      <c r="G31" s="35" t="s">
        <v>124</v>
      </c>
      <c r="H31" s="28">
        <v>920</v>
      </c>
      <c r="I31" s="50">
        <f t="shared" si="7"/>
        <v>1.4244127979006089E-6</v>
      </c>
      <c r="K31" s="13" t="s">
        <v>19</v>
      </c>
      <c r="L31" s="21">
        <f>SUM(L6:L30)</f>
        <v>623150475</v>
      </c>
      <c r="M31" s="47"/>
      <c r="O31" s="35" t="s">
        <v>173</v>
      </c>
      <c r="P31" s="28">
        <v>34572</v>
      </c>
      <c r="Q31" s="50">
        <f t="shared" si="9"/>
        <v>5.7872134421641486E-5</v>
      </c>
      <c r="S31" s="35" t="s">
        <v>244</v>
      </c>
      <c r="T31" s="28">
        <v>208</v>
      </c>
      <c r="U31" s="50">
        <f t="shared" si="10"/>
        <v>3.654681102507086E-7</v>
      </c>
      <c r="W31" s="13" t="s">
        <v>19</v>
      </c>
      <c r="X31" s="21">
        <f>SUM(X6:X30)</f>
        <v>536271957</v>
      </c>
      <c r="Y31" s="47"/>
      <c r="AA31" s="35" t="s">
        <v>152</v>
      </c>
      <c r="AB31" s="28">
        <v>-123</v>
      </c>
      <c r="AC31" s="50">
        <f t="shared" si="12"/>
        <v>-2.4784072546002789E-7</v>
      </c>
      <c r="AI31" s="35" t="s">
        <v>128</v>
      </c>
      <c r="AJ31" s="28">
        <v>2000</v>
      </c>
      <c r="AK31" s="50">
        <f t="shared" si="14"/>
        <v>4.2531426348651165E-6</v>
      </c>
      <c r="AM31" s="35" t="s">
        <v>165</v>
      </c>
      <c r="AN31" s="28">
        <v>279</v>
      </c>
      <c r="AO31" s="50">
        <f t="shared" si="15"/>
        <v>6.2873556531874968E-7</v>
      </c>
      <c r="AQ31" s="13" t="s">
        <v>19</v>
      </c>
      <c r="AR31" s="21">
        <f>SUM(AR6:AR30)</f>
        <v>429915326</v>
      </c>
      <c r="AS31" s="15"/>
      <c r="BD31" s="40"/>
      <c r="BG31" s="35" t="s">
        <v>60</v>
      </c>
      <c r="BH31" s="28">
        <v>2</v>
      </c>
      <c r="BI31" s="50">
        <f t="shared" si="18"/>
        <v>5.2503911541409832E-6</v>
      </c>
      <c r="BK31" s="7" t="s">
        <v>18</v>
      </c>
      <c r="BL31" s="22">
        <v>3</v>
      </c>
      <c r="BM31" s="50">
        <f t="shared" si="2"/>
        <v>1.246965716755894E-5</v>
      </c>
      <c r="BO31" s="7" t="s">
        <v>15</v>
      </c>
      <c r="BP31" s="22">
        <v>16</v>
      </c>
      <c r="BQ31" s="50">
        <f t="shared" si="19"/>
        <v>6.9166158727688513E-5</v>
      </c>
      <c r="BS31" s="7" t="s">
        <v>15</v>
      </c>
      <c r="BT31" s="22">
        <v>10</v>
      </c>
      <c r="BU31" s="50">
        <f t="shared" si="20"/>
        <v>4.4250528793819087E-5</v>
      </c>
      <c r="BW31" s="13" t="s">
        <v>19</v>
      </c>
      <c r="BX31" s="21">
        <f>SUM(BX6:BX30)</f>
        <v>217235</v>
      </c>
      <c r="BY31" s="15"/>
      <c r="CA31" s="13" t="s">
        <v>19</v>
      </c>
      <c r="CB31" s="21">
        <f>SUM(CB6:CB30)</f>
        <v>217633</v>
      </c>
      <c r="CC31" s="15"/>
      <c r="CE31" s="12" t="s">
        <v>82</v>
      </c>
      <c r="CF31" s="22">
        <v>4</v>
      </c>
      <c r="CG31" s="50">
        <f t="shared" si="5"/>
        <v>1.9578283767644929E-5</v>
      </c>
    </row>
    <row r="32" spans="2:85" x14ac:dyDescent="0.2">
      <c r="B32" s="35" t="s">
        <v>124</v>
      </c>
      <c r="C32" s="28">
        <v>958</v>
      </c>
      <c r="D32" s="50">
        <f t="shared" si="6"/>
        <v>1.4240362002964114E-6</v>
      </c>
      <c r="G32" s="13" t="s">
        <v>19</v>
      </c>
      <c r="H32" s="21">
        <f>SUM(H6:H31)</f>
        <v>645880184</v>
      </c>
      <c r="I32" s="47"/>
      <c r="O32" s="35" t="s">
        <v>153</v>
      </c>
      <c r="P32" s="28">
        <v>32559</v>
      </c>
      <c r="Q32" s="50">
        <f t="shared" si="9"/>
        <v>5.4502453564567429E-5</v>
      </c>
      <c r="S32" s="13" t="s">
        <v>19</v>
      </c>
      <c r="T32" s="21">
        <f>SUM(T6:T31)</f>
        <v>569133104</v>
      </c>
      <c r="U32" s="47"/>
      <c r="AA32" s="13" t="s">
        <v>19</v>
      </c>
      <c r="AB32" s="21">
        <f>SUM(AB6:AB31)</f>
        <v>496286475</v>
      </c>
      <c r="AC32" s="47"/>
      <c r="AI32" s="13" t="s">
        <v>19</v>
      </c>
      <c r="AJ32" s="21">
        <f>SUM(AJ6:AJ31)</f>
        <v>470240519</v>
      </c>
      <c r="AK32" s="47"/>
      <c r="AM32" s="35" t="s">
        <v>149</v>
      </c>
      <c r="AN32" s="28">
        <v>-3269213</v>
      </c>
      <c r="AO32" s="50">
        <f t="shared" si="15"/>
        <v>-7.3672777193634614E-3</v>
      </c>
      <c r="BG32" s="39" t="s">
        <v>20</v>
      </c>
      <c r="BH32" s="28">
        <v>-4</v>
      </c>
      <c r="BI32" s="50">
        <f t="shared" si="18"/>
        <v>-1.0500782308281966E-5</v>
      </c>
      <c r="BK32" s="13" t="s">
        <v>19</v>
      </c>
      <c r="BL32" s="21">
        <f>SUM(BL6:BL31)</f>
        <v>240584</v>
      </c>
      <c r="BM32" s="15"/>
      <c r="BO32" s="13" t="s">
        <v>19</v>
      </c>
      <c r="BP32" s="21">
        <f>SUM(BP6:BP31)</f>
        <v>231327</v>
      </c>
      <c r="BQ32" s="15"/>
      <c r="BS32" s="13" t="s">
        <v>19</v>
      </c>
      <c r="BT32" s="21">
        <f>SUM(BT6:BT31)</f>
        <v>225986</v>
      </c>
      <c r="BU32" s="15"/>
      <c r="CE32" s="7" t="s">
        <v>75</v>
      </c>
      <c r="CF32" s="22">
        <v>1</v>
      </c>
      <c r="CG32" s="50">
        <f t="shared" si="5"/>
        <v>4.8945709419112322E-6</v>
      </c>
    </row>
    <row r="33" spans="2:85" x14ac:dyDescent="0.2">
      <c r="B33" s="13" t="s">
        <v>19</v>
      </c>
      <c r="C33" s="21">
        <f>SUM(C6:C32)</f>
        <v>672735707</v>
      </c>
      <c r="D33" s="47"/>
      <c r="O33" s="35" t="s">
        <v>244</v>
      </c>
      <c r="P33" s="28">
        <v>12199</v>
      </c>
      <c r="Q33" s="50">
        <f t="shared" si="9"/>
        <v>2.0420634265000707E-5</v>
      </c>
      <c r="AM33" s="13" t="s">
        <v>19</v>
      </c>
      <c r="AN33" s="21">
        <f>SUM(AN6:AN32)</f>
        <v>443747762</v>
      </c>
      <c r="AO33" s="47"/>
      <c r="BG33" s="13" t="s">
        <v>19</v>
      </c>
      <c r="BH33" s="21">
        <f>SUM(BH6:BH32)</f>
        <v>380924</v>
      </c>
      <c r="BI33" s="15"/>
      <c r="CE33" s="13" t="s">
        <v>19</v>
      </c>
      <c r="CF33" s="21">
        <f>SUM(CF6:CF32)</f>
        <v>204308</v>
      </c>
      <c r="CG33" s="15"/>
    </row>
    <row r="34" spans="2:85" x14ac:dyDescent="0.2">
      <c r="O34" s="35" t="s">
        <v>172</v>
      </c>
      <c r="P34" s="28">
        <v>330</v>
      </c>
      <c r="Q34" s="50">
        <f t="shared" si="9"/>
        <v>5.5240669788099298E-7</v>
      </c>
    </row>
    <row r="35" spans="2:85" x14ac:dyDescent="0.2">
      <c r="O35" s="13" t="s">
        <v>19</v>
      </c>
      <c r="P35" s="21">
        <f>SUM(P6:P34)</f>
        <v>597385950</v>
      </c>
      <c r="Q35" s="47"/>
    </row>
  </sheetData>
  <sortState xmlns:xlrd2="http://schemas.microsoft.com/office/spreadsheetml/2017/richdata2" ref="G6:H31">
    <sortCondition descending="1" ref="H6:H31"/>
  </sortState>
  <mergeCells count="42">
    <mergeCell ref="K2:M2"/>
    <mergeCell ref="K4:M4"/>
    <mergeCell ref="B2:D2"/>
    <mergeCell ref="B4:D4"/>
    <mergeCell ref="AQ2:AS2"/>
    <mergeCell ref="AU2:AW2"/>
    <mergeCell ref="G2:I2"/>
    <mergeCell ref="G4:I4"/>
    <mergeCell ref="AE2:AG2"/>
    <mergeCell ref="AI2:AK2"/>
    <mergeCell ref="AM2:AO2"/>
    <mergeCell ref="AM4:AO4"/>
    <mergeCell ref="AI4:AK4"/>
    <mergeCell ref="AE4:AG4"/>
    <mergeCell ref="S2:U2"/>
    <mergeCell ref="S4:U4"/>
    <mergeCell ref="W2:Y2"/>
    <mergeCell ref="W4:Y4"/>
    <mergeCell ref="AA4:AC4"/>
    <mergeCell ref="AA2:AC2"/>
    <mergeCell ref="CA4:CC4"/>
    <mergeCell ref="BG4:BI4"/>
    <mergeCell ref="AU4:AW4"/>
    <mergeCell ref="AQ4:AS4"/>
    <mergeCell ref="AY4:BA4"/>
    <mergeCell ref="BC4:BE4"/>
    <mergeCell ref="O2:Q2"/>
    <mergeCell ref="O4:Q4"/>
    <mergeCell ref="CE2:CG2"/>
    <mergeCell ref="AY2:BA2"/>
    <mergeCell ref="BC2:BE2"/>
    <mergeCell ref="BG2:BI2"/>
    <mergeCell ref="BK2:BM2"/>
    <mergeCell ref="BO2:BQ2"/>
    <mergeCell ref="BW2:BY2"/>
    <mergeCell ref="CA2:CC2"/>
    <mergeCell ref="BS2:BU2"/>
    <mergeCell ref="CE4:CG4"/>
    <mergeCell ref="BK4:BM4"/>
    <mergeCell ref="BO4:BQ4"/>
    <mergeCell ref="BS4:BU4"/>
    <mergeCell ref="BW4:BY4"/>
  </mergeCells>
  <printOptions horizontalCentered="1"/>
  <pageMargins left="0.98425196850393704" right="0.98425196850393704" top="0.98425196850393704" bottom="0.98425196850393704" header="0.51181102362204722" footer="0.51181102362204722"/>
  <pageSetup paperSize="9" orientation="portrait" r:id="rId1"/>
  <colBreaks count="14" manualBreakCount="14">
    <brk id="17" max="1048575" man="1"/>
    <brk id="21" max="1048575" man="1"/>
    <brk id="25" max="1048575" man="1"/>
    <brk id="29" max="1048575" man="1"/>
    <brk id="33" max="1048575" man="1"/>
    <brk id="37" max="1048575" man="1"/>
    <brk id="41" max="1048575" man="1"/>
    <brk id="45" max="1048575" man="1"/>
    <brk id="49" max="1048575" man="1"/>
    <brk id="53" max="1048575" man="1"/>
    <brk id="57" max="1048575" man="1"/>
    <brk id="61" max="1048575" man="1"/>
    <brk id="65" max="1048575" man="1"/>
    <brk id="6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CF56"/>
  <sheetViews>
    <sheetView zoomScale="70" zoomScaleNormal="70" workbookViewId="0">
      <selection activeCell="D24" sqref="D24"/>
    </sheetView>
  </sheetViews>
  <sheetFormatPr baseColWidth="10" defaultRowHeight="12.75" x14ac:dyDescent="0.2"/>
  <cols>
    <col min="1" max="1" width="1.7109375" customWidth="1"/>
    <col min="2" max="2" width="39.7109375" style="61" customWidth="1"/>
    <col min="3" max="3" width="22.7109375" customWidth="1"/>
    <col min="4" max="4" width="15.7109375" customWidth="1"/>
    <col min="5" max="5" width="1.7109375" customWidth="1"/>
    <col min="6" max="6" width="39.7109375" style="61" customWidth="1"/>
    <col min="7" max="7" width="22.7109375" customWidth="1"/>
    <col min="8" max="8" width="15.7109375" customWidth="1"/>
    <col min="9" max="9" width="1.7109375" customWidth="1"/>
    <col min="10" max="10" width="39.7109375" customWidth="1"/>
    <col min="11" max="11" width="22.7109375" customWidth="1"/>
    <col min="12" max="12" width="15.7109375" customWidth="1"/>
    <col min="13" max="13" width="1.7109375" customWidth="1"/>
    <col min="14" max="14" width="39.7109375" customWidth="1"/>
    <col min="15" max="15" width="22.7109375" customWidth="1"/>
    <col min="16" max="16" width="15.7109375" customWidth="1"/>
    <col min="17" max="17" width="1.7109375" customWidth="1"/>
    <col min="18" max="18" width="39.7109375" customWidth="1"/>
    <col min="19" max="19" width="22.7109375" customWidth="1"/>
    <col min="20" max="20" width="15.7109375" customWidth="1"/>
    <col min="21" max="21" width="1.7109375" customWidth="1"/>
    <col min="22" max="22" width="39.7109375" customWidth="1"/>
    <col min="23" max="23" width="22.7109375" customWidth="1"/>
    <col min="24" max="24" width="15.7109375" customWidth="1"/>
    <col min="25" max="25" width="1.7109375" customWidth="1"/>
    <col min="26" max="26" width="39.7109375" customWidth="1"/>
    <col min="27" max="27" width="22.7109375" customWidth="1"/>
    <col min="28" max="28" width="15.7109375" customWidth="1"/>
    <col min="29" max="29" width="1.7109375" customWidth="1"/>
    <col min="30" max="30" width="39.7109375" customWidth="1"/>
    <col min="31" max="31" width="22.7109375" customWidth="1"/>
    <col min="32" max="32" width="15.7109375" customWidth="1"/>
    <col min="33" max="33" width="1.7109375" customWidth="1"/>
    <col min="34" max="34" width="39.7109375" customWidth="1"/>
    <col min="35" max="35" width="22.7109375" customWidth="1"/>
    <col min="36" max="36" width="15.7109375" customWidth="1"/>
    <col min="37" max="37" width="1.7109375" customWidth="1"/>
    <col min="38" max="38" width="39.7109375" customWidth="1"/>
    <col min="39" max="39" width="22.7109375" customWidth="1"/>
    <col min="40" max="40" width="15.7109375" customWidth="1"/>
    <col min="41" max="41" width="1.7109375" customWidth="1"/>
    <col min="42" max="42" width="39.7109375" customWidth="1"/>
    <col min="43" max="43" width="22.7109375" customWidth="1"/>
    <col min="44" max="44" width="15.7109375" customWidth="1"/>
    <col min="45" max="45" width="1.7109375" customWidth="1"/>
    <col min="46" max="46" width="39.7109375" customWidth="1"/>
    <col min="47" max="47" width="22.7109375" customWidth="1"/>
    <col min="48" max="48" width="15.7109375" customWidth="1"/>
    <col min="49" max="49" width="1.7109375" customWidth="1"/>
    <col min="50" max="50" width="39.7109375" customWidth="1"/>
    <col min="51" max="51" width="22.7109375" customWidth="1"/>
    <col min="52" max="52" width="15.7109375" customWidth="1"/>
    <col min="53" max="53" width="1.7109375" customWidth="1"/>
    <col min="54" max="54" width="39.7109375" customWidth="1"/>
    <col min="55" max="55" width="22.7109375" customWidth="1"/>
    <col min="56" max="56" width="15.7109375" customWidth="1"/>
    <col min="57" max="57" width="1.7109375" customWidth="1"/>
    <col min="58" max="58" width="39.7109375" customWidth="1"/>
    <col min="59" max="59" width="22.7109375" customWidth="1"/>
    <col min="60" max="60" width="15.7109375" customWidth="1"/>
    <col min="61" max="61" width="1.7109375" customWidth="1"/>
    <col min="62" max="62" width="39.7109375" customWidth="1"/>
    <col min="63" max="63" width="22.7109375" customWidth="1"/>
    <col min="64" max="64" width="15.7109375" customWidth="1"/>
    <col min="65" max="65" width="1.7109375" customWidth="1"/>
    <col min="66" max="66" width="39.7109375" customWidth="1"/>
    <col min="67" max="67" width="22.7109375" customWidth="1"/>
    <col min="68" max="68" width="15.7109375" customWidth="1"/>
    <col min="69" max="69" width="1.7109375" customWidth="1"/>
    <col min="70" max="70" width="39.7109375" customWidth="1"/>
    <col min="71" max="71" width="22.7109375" customWidth="1"/>
    <col min="72" max="72" width="15.7109375" customWidth="1"/>
    <col min="73" max="73" width="1.7109375" customWidth="1"/>
    <col min="74" max="74" width="39.7109375" customWidth="1"/>
    <col min="75" max="75" width="22.7109375" customWidth="1"/>
    <col min="76" max="76" width="15.7109375" customWidth="1"/>
    <col min="77" max="77" width="1.7109375" customWidth="1"/>
    <col min="78" max="78" width="39.7109375" customWidth="1"/>
    <col min="79" max="79" width="22.7109375" customWidth="1"/>
    <col min="80" max="80" width="15.7109375" customWidth="1"/>
    <col min="81" max="81" width="1.7109375" customWidth="1"/>
    <col min="82" max="82" width="39.7109375" customWidth="1"/>
    <col min="83" max="83" width="22.7109375" customWidth="1"/>
    <col min="84" max="84" width="15.7109375" customWidth="1"/>
  </cols>
  <sheetData>
    <row r="2" spans="2:84" ht="51" customHeight="1" x14ac:dyDescent="0.25">
      <c r="B2" s="62" t="s">
        <v>228</v>
      </c>
      <c r="C2" s="62"/>
      <c r="D2" s="62"/>
      <c r="F2" s="62" t="s">
        <v>228</v>
      </c>
      <c r="G2" s="62"/>
      <c r="H2" s="62"/>
      <c r="J2" s="62" t="s">
        <v>228</v>
      </c>
      <c r="K2" s="62"/>
      <c r="L2" s="62"/>
      <c r="N2" s="62" t="s">
        <v>228</v>
      </c>
      <c r="O2" s="62"/>
      <c r="P2" s="62"/>
      <c r="R2" s="62" t="s">
        <v>228</v>
      </c>
      <c r="S2" s="62"/>
      <c r="T2" s="62"/>
      <c r="V2" s="62" t="s">
        <v>228</v>
      </c>
      <c r="W2" s="62"/>
      <c r="X2" s="62"/>
      <c r="Z2" s="62" t="s">
        <v>228</v>
      </c>
      <c r="AA2" s="62"/>
      <c r="AB2" s="62"/>
      <c r="AC2" s="4"/>
      <c r="AD2" s="62" t="s">
        <v>228</v>
      </c>
      <c r="AE2" s="62"/>
      <c r="AF2" s="62"/>
      <c r="AG2" s="4"/>
      <c r="AH2" s="62" t="s">
        <v>228</v>
      </c>
      <c r="AI2" s="62"/>
      <c r="AJ2" s="62"/>
      <c r="AK2" s="4"/>
      <c r="AL2" s="62" t="s">
        <v>228</v>
      </c>
      <c r="AM2" s="62"/>
      <c r="AN2" s="62"/>
      <c r="AP2" s="62" t="s">
        <v>228</v>
      </c>
      <c r="AQ2" s="62"/>
      <c r="AR2" s="62"/>
      <c r="AT2" s="62" t="s">
        <v>228</v>
      </c>
      <c r="AU2" s="62"/>
      <c r="AV2" s="62"/>
      <c r="AX2" s="62" t="s">
        <v>228</v>
      </c>
      <c r="AY2" s="62"/>
      <c r="AZ2" s="62"/>
      <c r="BB2" s="62" t="s">
        <v>228</v>
      </c>
      <c r="BC2" s="62"/>
      <c r="BD2" s="62"/>
      <c r="BF2" s="62" t="s">
        <v>228</v>
      </c>
      <c r="BG2" s="62"/>
      <c r="BH2" s="62"/>
      <c r="BJ2" s="62" t="s">
        <v>228</v>
      </c>
      <c r="BK2" s="62"/>
      <c r="BL2" s="62"/>
      <c r="BN2" s="62" t="s">
        <v>228</v>
      </c>
      <c r="BO2" s="62"/>
      <c r="BP2" s="62"/>
      <c r="BR2" s="62" t="s">
        <v>228</v>
      </c>
      <c r="BS2" s="62"/>
      <c r="BT2" s="62"/>
      <c r="BV2" s="62" t="s">
        <v>228</v>
      </c>
      <c r="BW2" s="62"/>
      <c r="BX2" s="62"/>
      <c r="BZ2" s="62" t="s">
        <v>228</v>
      </c>
      <c r="CA2" s="62"/>
      <c r="CB2" s="62"/>
      <c r="CD2" s="62" t="s">
        <v>228</v>
      </c>
      <c r="CE2" s="62"/>
      <c r="CF2" s="62"/>
    </row>
    <row r="3" spans="2:84" ht="12.75" customHeight="1" x14ac:dyDescent="0.25">
      <c r="B3" s="59"/>
      <c r="C3" s="4"/>
      <c r="D3" s="4"/>
      <c r="F3" s="59"/>
      <c r="G3" s="4"/>
      <c r="H3" s="4"/>
      <c r="J3" s="4"/>
      <c r="K3" s="4"/>
      <c r="L3" s="4"/>
      <c r="N3" s="4"/>
      <c r="O3" s="4"/>
      <c r="P3" s="4"/>
      <c r="R3" s="4"/>
      <c r="S3" s="4"/>
      <c r="T3" s="4"/>
      <c r="V3" s="4"/>
      <c r="W3" s="4"/>
      <c r="X3" s="4"/>
      <c r="Z3" s="4"/>
      <c r="AA3" s="4"/>
      <c r="AB3" s="4"/>
      <c r="AC3" s="4"/>
      <c r="AD3" s="4"/>
      <c r="AE3" s="4"/>
      <c r="AF3" s="4"/>
      <c r="AG3" s="4"/>
      <c r="AH3" s="4"/>
      <c r="AI3" s="4"/>
      <c r="AJ3" s="4"/>
      <c r="AK3" s="4"/>
      <c r="AL3" s="4"/>
      <c r="AM3" s="4"/>
      <c r="AN3" s="4"/>
      <c r="AO3" s="4"/>
      <c r="AP3" s="4"/>
      <c r="AQ3" s="4"/>
      <c r="AR3" s="4"/>
    </row>
    <row r="4" spans="2:84" ht="39.75" customHeight="1" x14ac:dyDescent="0.2">
      <c r="B4" s="63" t="s">
        <v>290</v>
      </c>
      <c r="C4" s="66"/>
      <c r="D4" s="67"/>
      <c r="F4" s="63" t="s">
        <v>283</v>
      </c>
      <c r="G4" s="66"/>
      <c r="H4" s="67"/>
      <c r="J4" s="63" t="s">
        <v>265</v>
      </c>
      <c r="K4" s="66"/>
      <c r="L4" s="67"/>
      <c r="N4" s="63" t="s">
        <v>256</v>
      </c>
      <c r="O4" s="66"/>
      <c r="P4" s="67"/>
      <c r="R4" s="63" t="s">
        <v>248</v>
      </c>
      <c r="S4" s="66"/>
      <c r="T4" s="67"/>
      <c r="V4" s="63" t="s">
        <v>238</v>
      </c>
      <c r="W4" s="66"/>
      <c r="X4" s="67"/>
      <c r="Z4" s="63" t="s">
        <v>229</v>
      </c>
      <c r="AA4" s="66"/>
      <c r="AB4" s="67"/>
      <c r="AD4" s="63" t="s">
        <v>215</v>
      </c>
      <c r="AE4" s="66"/>
      <c r="AF4" s="67"/>
      <c r="AH4" s="63" t="s">
        <v>213</v>
      </c>
      <c r="AI4" s="66"/>
      <c r="AJ4" s="67"/>
      <c r="AL4" s="63" t="s">
        <v>214</v>
      </c>
      <c r="AM4" s="66"/>
      <c r="AN4" s="67"/>
      <c r="AP4" s="63" t="s">
        <v>200</v>
      </c>
      <c r="AQ4" s="66"/>
      <c r="AR4" s="67"/>
      <c r="AT4" s="63" t="s">
        <v>179</v>
      </c>
      <c r="AU4" s="66"/>
      <c r="AV4" s="67"/>
      <c r="AX4" s="63" t="s">
        <v>177</v>
      </c>
      <c r="AY4" s="66"/>
      <c r="AZ4" s="67"/>
      <c r="BB4" s="63" t="s">
        <v>100</v>
      </c>
      <c r="BC4" s="66"/>
      <c r="BD4" s="67"/>
      <c r="BF4" s="63" t="s">
        <v>95</v>
      </c>
      <c r="BG4" s="66"/>
      <c r="BH4" s="67"/>
      <c r="BJ4" s="63" t="s">
        <v>53</v>
      </c>
      <c r="BK4" s="66"/>
      <c r="BL4" s="67"/>
      <c r="BN4" s="63" t="s">
        <v>58</v>
      </c>
      <c r="BO4" s="66"/>
      <c r="BP4" s="67"/>
      <c r="BR4" s="63" t="s">
        <v>57</v>
      </c>
      <c r="BS4" s="66"/>
      <c r="BT4" s="67"/>
      <c r="BV4" s="63" t="s">
        <v>56</v>
      </c>
      <c r="BW4" s="66"/>
      <c r="BX4" s="67"/>
      <c r="BZ4" s="63" t="s">
        <v>55</v>
      </c>
      <c r="CA4" s="66"/>
      <c r="CB4" s="67"/>
      <c r="CD4" s="63" t="s">
        <v>54</v>
      </c>
      <c r="CE4" s="66"/>
      <c r="CF4" s="67"/>
    </row>
    <row r="5" spans="2:84" ht="77.25" customHeight="1" x14ac:dyDescent="0.2">
      <c r="B5" s="10"/>
      <c r="C5" s="8" t="s">
        <v>99</v>
      </c>
      <c r="D5" s="19" t="s">
        <v>40</v>
      </c>
      <c r="F5" s="10"/>
      <c r="G5" s="8" t="s">
        <v>99</v>
      </c>
      <c r="H5" s="19" t="s">
        <v>40</v>
      </c>
      <c r="J5" s="10"/>
      <c r="K5" s="8" t="s">
        <v>99</v>
      </c>
      <c r="L5" s="19" t="s">
        <v>40</v>
      </c>
      <c r="N5" s="10"/>
      <c r="O5" s="8" t="s">
        <v>99</v>
      </c>
      <c r="P5" s="19" t="s">
        <v>40</v>
      </c>
      <c r="R5" s="10"/>
      <c r="S5" s="8" t="s">
        <v>99</v>
      </c>
      <c r="T5" s="19" t="s">
        <v>40</v>
      </c>
      <c r="V5" s="10"/>
      <c r="W5" s="8" t="s">
        <v>99</v>
      </c>
      <c r="X5" s="19" t="s">
        <v>40</v>
      </c>
      <c r="Z5" s="10"/>
      <c r="AA5" s="8" t="s">
        <v>99</v>
      </c>
      <c r="AB5" s="19" t="s">
        <v>40</v>
      </c>
      <c r="AD5" s="10"/>
      <c r="AE5" s="8" t="s">
        <v>99</v>
      </c>
      <c r="AF5" s="19" t="s">
        <v>40</v>
      </c>
      <c r="AH5" s="10"/>
      <c r="AI5" s="8" t="s">
        <v>99</v>
      </c>
      <c r="AJ5" s="49" t="s">
        <v>40</v>
      </c>
      <c r="AL5" s="10"/>
      <c r="AM5" s="8" t="s">
        <v>99</v>
      </c>
      <c r="AN5" s="49" t="s">
        <v>40</v>
      </c>
      <c r="AP5" s="10"/>
      <c r="AQ5" s="8" t="s">
        <v>99</v>
      </c>
      <c r="AR5" s="49" t="s">
        <v>40</v>
      </c>
      <c r="AT5" s="10"/>
      <c r="AU5" s="8" t="s">
        <v>99</v>
      </c>
      <c r="AV5" s="49" t="s">
        <v>40</v>
      </c>
      <c r="AX5" s="10"/>
      <c r="AY5" s="8" t="s">
        <v>99</v>
      </c>
      <c r="AZ5" s="49" t="s">
        <v>40</v>
      </c>
      <c r="BB5" s="10"/>
      <c r="BC5" s="8" t="s">
        <v>99</v>
      </c>
      <c r="BD5" s="49" t="s">
        <v>40</v>
      </c>
      <c r="BF5" s="10"/>
      <c r="BG5" s="8" t="s">
        <v>39</v>
      </c>
      <c r="BH5" s="49" t="s">
        <v>40</v>
      </c>
      <c r="BJ5" s="10"/>
      <c r="BK5" s="8" t="s">
        <v>39</v>
      </c>
      <c r="BL5" s="49" t="s">
        <v>40</v>
      </c>
      <c r="BN5" s="10"/>
      <c r="BO5" s="8" t="s">
        <v>39</v>
      </c>
      <c r="BP5" s="49" t="s">
        <v>40</v>
      </c>
      <c r="BR5" s="10"/>
      <c r="BS5" s="8" t="s">
        <v>39</v>
      </c>
      <c r="BT5" s="49" t="s">
        <v>40</v>
      </c>
      <c r="BV5" s="10"/>
      <c r="BW5" s="8" t="s">
        <v>39</v>
      </c>
      <c r="BX5" s="49" t="s">
        <v>40</v>
      </c>
      <c r="BZ5" s="10"/>
      <c r="CA5" s="8" t="s">
        <v>39</v>
      </c>
      <c r="CB5" s="49" t="s">
        <v>40</v>
      </c>
      <c r="CD5" s="10"/>
      <c r="CE5" s="8" t="s">
        <v>39</v>
      </c>
      <c r="CF5" s="49" t="s">
        <v>40</v>
      </c>
    </row>
    <row r="6" spans="2:84" x14ac:dyDescent="0.2">
      <c r="B6" s="46" t="s">
        <v>142</v>
      </c>
      <c r="C6" s="28">
        <v>733793667</v>
      </c>
      <c r="D6" s="17">
        <f>C6/$C$51</f>
        <v>0.27290716083299976</v>
      </c>
      <c r="F6" s="46" t="s">
        <v>142</v>
      </c>
      <c r="G6" s="28">
        <v>710924795</v>
      </c>
      <c r="H6" s="17">
        <f t="shared" ref="H6:H50" si="0">G6/$G$51</f>
        <v>0.27059320805481363</v>
      </c>
      <c r="J6" s="35" t="s">
        <v>142</v>
      </c>
      <c r="K6" s="28">
        <v>691266188</v>
      </c>
      <c r="L6" s="17">
        <f>K6/$K$47</f>
        <v>0.2721586906921743</v>
      </c>
      <c r="N6" s="35" t="s">
        <v>142</v>
      </c>
      <c r="O6" s="28">
        <v>673761408</v>
      </c>
      <c r="P6" s="17">
        <f>O6/$O$56</f>
        <v>0.26934892574119723</v>
      </c>
      <c r="R6" s="35" t="s">
        <v>142</v>
      </c>
      <c r="S6" s="28">
        <v>659735561</v>
      </c>
      <c r="T6" s="17">
        <f>S6/$S$53</f>
        <v>0.26966862816386256</v>
      </c>
      <c r="V6" s="35" t="s">
        <v>142</v>
      </c>
      <c r="W6" s="28">
        <v>653961542</v>
      </c>
      <c r="X6" s="17">
        <f>W6/$W$49</f>
        <v>0.26574901699915843</v>
      </c>
      <c r="Z6" s="35" t="s">
        <v>142</v>
      </c>
      <c r="AA6" s="28">
        <v>642212538</v>
      </c>
      <c r="AB6" s="17">
        <f>AA6/$AA$51</f>
        <v>0.26082201416726652</v>
      </c>
      <c r="AD6" s="35" t="s">
        <v>142</v>
      </c>
      <c r="AE6" s="28">
        <v>626635605</v>
      </c>
      <c r="AF6" s="17">
        <f t="shared" ref="AF6:AF49" si="1">AE6/$AE$50</f>
        <v>0.24927664949529518</v>
      </c>
      <c r="AH6" s="35" t="s">
        <v>142</v>
      </c>
      <c r="AI6" s="28">
        <v>610470864</v>
      </c>
      <c r="AJ6" s="50">
        <f>AI6/$AI$50</f>
        <v>0.23941053414459759</v>
      </c>
      <c r="AL6" s="35" t="s">
        <v>142</v>
      </c>
      <c r="AM6" s="28">
        <v>593349972</v>
      </c>
      <c r="AN6" s="50">
        <f>AM6/$AM$50</f>
        <v>0.23431574169273731</v>
      </c>
      <c r="AP6" s="35" t="s">
        <v>142</v>
      </c>
      <c r="AQ6" s="28">
        <v>577716259</v>
      </c>
      <c r="AR6" s="50">
        <f>AQ6/AQ$51</f>
        <v>0.2439176912027218</v>
      </c>
      <c r="AT6" s="35" t="s">
        <v>142</v>
      </c>
      <c r="AU6" s="28">
        <v>565132346</v>
      </c>
      <c r="AV6" s="50">
        <f>AU6/AU$53</f>
        <v>0.23989425940641584</v>
      </c>
      <c r="AX6" s="35" t="s">
        <v>142</v>
      </c>
      <c r="AY6" s="28">
        <v>550771173</v>
      </c>
      <c r="AZ6" s="50">
        <f>AY6/AY$48</f>
        <v>0.23696149115373358</v>
      </c>
      <c r="BB6" s="35" t="s">
        <v>101</v>
      </c>
      <c r="BC6" s="28">
        <v>534825886</v>
      </c>
      <c r="BD6" s="50">
        <f>BC6/$BC$40</f>
        <v>0.24207555054410196</v>
      </c>
      <c r="BF6" s="35" t="s">
        <v>27</v>
      </c>
      <c r="BG6" s="28">
        <v>519138</v>
      </c>
      <c r="BH6" s="50">
        <f t="shared" ref="BH6:BH35" si="2">BG6/$BG$36</f>
        <v>0.24116576133537798</v>
      </c>
      <c r="BJ6" s="7" t="s">
        <v>24</v>
      </c>
      <c r="BK6" s="22">
        <v>511554</v>
      </c>
      <c r="BL6" s="50">
        <f t="shared" ref="BL6:BL41" si="3">BK6/$BK$42</f>
        <v>0.23743557658032319</v>
      </c>
      <c r="BN6" s="7" t="s">
        <v>27</v>
      </c>
      <c r="BO6" s="22">
        <v>498190</v>
      </c>
      <c r="BP6" s="50">
        <f t="shared" ref="BP6:BP41" si="4">BO6/$BO$42</f>
        <v>0.23724361388993523</v>
      </c>
      <c r="BR6" s="7" t="s">
        <v>27</v>
      </c>
      <c r="BS6" s="22">
        <v>486034</v>
      </c>
      <c r="BT6" s="50">
        <f t="shared" ref="BT6:BT46" si="5">BS6/$BS$47</f>
        <v>0.2344095968099375</v>
      </c>
      <c r="BV6" s="7" t="s">
        <v>27</v>
      </c>
      <c r="BW6" s="22">
        <v>480481</v>
      </c>
      <c r="BX6" s="50">
        <f t="shared" ref="BX6:BX48" si="6">BW6/$BW$49</f>
        <v>0.23278418962221095</v>
      </c>
      <c r="BZ6" s="7" t="s">
        <v>27</v>
      </c>
      <c r="CA6" s="22">
        <v>472157</v>
      </c>
      <c r="CB6" s="50">
        <f t="shared" ref="CB6:CB48" si="7">CA6/$CA$49</f>
        <v>0.2339594126201926</v>
      </c>
      <c r="CD6" s="7" t="s">
        <v>27</v>
      </c>
      <c r="CE6" s="22">
        <v>469290</v>
      </c>
      <c r="CF6" s="50">
        <f t="shared" ref="CF6:CF53" si="8">CE6/$CE$54</f>
        <v>0.22714765105543866</v>
      </c>
    </row>
    <row r="7" spans="2:84" x14ac:dyDescent="0.2">
      <c r="B7" s="46" t="s">
        <v>143</v>
      </c>
      <c r="C7" s="28">
        <v>446031538</v>
      </c>
      <c r="D7" s="17">
        <f t="shared" ref="D7:D50" si="9">C7/$C$51</f>
        <v>0.16588477953920014</v>
      </c>
      <c r="F7" s="46" t="s">
        <v>143</v>
      </c>
      <c r="G7" s="28">
        <v>425059142</v>
      </c>
      <c r="H7" s="17">
        <f t="shared" si="0"/>
        <v>0.16178661604678815</v>
      </c>
      <c r="J7" s="35" t="s">
        <v>143</v>
      </c>
      <c r="K7" s="28">
        <v>424135387</v>
      </c>
      <c r="L7" s="17">
        <f t="shared" ref="L7:L46" si="10">K7/$K$47</f>
        <v>0.16698651489972577</v>
      </c>
      <c r="N7" s="35" t="s">
        <v>143</v>
      </c>
      <c r="O7" s="28">
        <v>411603753</v>
      </c>
      <c r="P7" s="17">
        <f t="shared" ref="P7:P55" si="11">O7/$O$56</f>
        <v>0.16454642160447855</v>
      </c>
      <c r="R7" s="35" t="s">
        <v>143</v>
      </c>
      <c r="S7" s="28">
        <v>398686718</v>
      </c>
      <c r="T7" s="17">
        <f t="shared" ref="T7:T52" si="12">S7/$S$53</f>
        <v>0.1629642339534472</v>
      </c>
      <c r="V7" s="35" t="s">
        <v>143</v>
      </c>
      <c r="W7" s="28">
        <v>411059768</v>
      </c>
      <c r="X7" s="17">
        <f t="shared" ref="X7:X48" si="13">W7/$W$49</f>
        <v>0.16704151889393845</v>
      </c>
      <c r="Z7" s="35" t="s">
        <v>143</v>
      </c>
      <c r="AA7" s="28">
        <v>418141991</v>
      </c>
      <c r="AB7" s="17">
        <f t="shared" ref="AB7:AB50" si="14">AA7/$AA$51</f>
        <v>0.1698201605346594</v>
      </c>
      <c r="AD7" s="35" t="s">
        <v>143</v>
      </c>
      <c r="AE7" s="28">
        <v>417804075</v>
      </c>
      <c r="AF7" s="17">
        <f t="shared" si="1"/>
        <v>0.1662031316613122</v>
      </c>
      <c r="AH7" s="35" t="s">
        <v>143</v>
      </c>
      <c r="AI7" s="28">
        <v>401013402</v>
      </c>
      <c r="AJ7" s="50">
        <f t="shared" ref="AJ7:AJ49" si="15">AI7/$AI$50</f>
        <v>0.15726685487149183</v>
      </c>
      <c r="AL7" s="35" t="s">
        <v>143</v>
      </c>
      <c r="AM7" s="28">
        <v>381925138</v>
      </c>
      <c r="AN7" s="50">
        <f t="shared" ref="AN7:AN49" si="16">AM7/$AM$50</f>
        <v>0.15082341991173304</v>
      </c>
      <c r="AP7" s="35" t="s">
        <v>143</v>
      </c>
      <c r="AQ7" s="28">
        <v>378680630</v>
      </c>
      <c r="AR7" s="50">
        <f t="shared" ref="AR7:AR50" si="17">AQ7/AQ$51</f>
        <v>0.15988282056086661</v>
      </c>
      <c r="AT7" s="35" t="s">
        <v>143</v>
      </c>
      <c r="AU7" s="28">
        <v>374123593</v>
      </c>
      <c r="AV7" s="50">
        <f t="shared" ref="AV7:AV52" si="18">AU7/AU$53</f>
        <v>0.15881253816818749</v>
      </c>
      <c r="AX7" s="35" t="s">
        <v>143</v>
      </c>
      <c r="AY7" s="28">
        <v>369670931</v>
      </c>
      <c r="AZ7" s="50">
        <f t="shared" ref="AZ7:AZ47" si="19">AY7/AY$48</f>
        <v>0.15904567875041811</v>
      </c>
      <c r="BB7" s="35" t="s">
        <v>91</v>
      </c>
      <c r="BC7" s="28">
        <v>368298138</v>
      </c>
      <c r="BD7" s="50">
        <f t="shared" ref="BD7:BD39" si="20">BC7/$BC$40</f>
        <v>0.16670093362069918</v>
      </c>
      <c r="BF7" s="35" t="s">
        <v>91</v>
      </c>
      <c r="BG7" s="28">
        <v>361929</v>
      </c>
      <c r="BH7" s="50">
        <f t="shared" si="2"/>
        <v>0.16813425877965399</v>
      </c>
      <c r="BJ7" s="7" t="s">
        <v>16</v>
      </c>
      <c r="BK7" s="22">
        <v>321783</v>
      </c>
      <c r="BL7" s="50">
        <f t="shared" si="3"/>
        <v>0.14935418770793726</v>
      </c>
      <c r="BN7" s="7" t="s">
        <v>16</v>
      </c>
      <c r="BO7" s="22">
        <v>318437</v>
      </c>
      <c r="BP7" s="50">
        <f t="shared" si="4"/>
        <v>0.1516432378736412</v>
      </c>
      <c r="BR7" s="7" t="s">
        <v>16</v>
      </c>
      <c r="BS7" s="22">
        <v>311599</v>
      </c>
      <c r="BT7" s="50">
        <f t="shared" si="5"/>
        <v>0.15028124772419155</v>
      </c>
      <c r="BV7" s="7" t="s">
        <v>16</v>
      </c>
      <c r="BW7" s="22">
        <v>317617</v>
      </c>
      <c r="BX7" s="50">
        <f t="shared" si="6"/>
        <v>0.15387958307453942</v>
      </c>
      <c r="BZ7" s="7" t="s">
        <v>16</v>
      </c>
      <c r="CA7" s="22">
        <v>309887</v>
      </c>
      <c r="CB7" s="50">
        <f t="shared" si="7"/>
        <v>0.15355269645188704</v>
      </c>
      <c r="CD7" s="7" t="s">
        <v>16</v>
      </c>
      <c r="CE7" s="22">
        <v>303112</v>
      </c>
      <c r="CF7" s="50">
        <f t="shared" si="8"/>
        <v>0.1467135008346995</v>
      </c>
    </row>
    <row r="8" spans="2:84" x14ac:dyDescent="0.2">
      <c r="B8" s="46" t="s">
        <v>146</v>
      </c>
      <c r="C8" s="28">
        <v>368745568</v>
      </c>
      <c r="D8" s="17">
        <f t="shared" si="9"/>
        <v>0.13714114819776968</v>
      </c>
      <c r="F8" s="46" t="s">
        <v>146</v>
      </c>
      <c r="G8" s="28">
        <v>361723306</v>
      </c>
      <c r="H8" s="17">
        <f t="shared" si="0"/>
        <v>0.1376796399381921</v>
      </c>
      <c r="J8" s="35" t="s">
        <v>146</v>
      </c>
      <c r="K8" s="28">
        <v>358044824</v>
      </c>
      <c r="L8" s="17">
        <f t="shared" si="10"/>
        <v>0.14096597258847843</v>
      </c>
      <c r="N8" s="35" t="s">
        <v>146</v>
      </c>
      <c r="O8" s="28">
        <v>337701975</v>
      </c>
      <c r="P8" s="17">
        <f t="shared" si="11"/>
        <v>0.13500278155873638</v>
      </c>
      <c r="R8" s="35" t="s">
        <v>146</v>
      </c>
      <c r="S8" s="28">
        <v>334747844</v>
      </c>
      <c r="T8" s="17">
        <f t="shared" si="12"/>
        <v>0.13682905274268015</v>
      </c>
      <c r="V8" s="35" t="s">
        <v>146</v>
      </c>
      <c r="W8" s="28">
        <v>335439664</v>
      </c>
      <c r="X8" s="17">
        <f t="shared" si="13"/>
        <v>0.13631193158225197</v>
      </c>
      <c r="Z8" s="35" t="s">
        <v>146</v>
      </c>
      <c r="AA8" s="28">
        <v>337267657</v>
      </c>
      <c r="AB8" s="17">
        <f t="shared" si="14"/>
        <v>0.13697463753380473</v>
      </c>
      <c r="AD8" s="35" t="s">
        <v>144</v>
      </c>
      <c r="AE8" s="28">
        <v>261788744</v>
      </c>
      <c r="AF8" s="17">
        <f t="shared" si="1"/>
        <v>0.10413998256594685</v>
      </c>
      <c r="AH8" s="35" t="s">
        <v>144</v>
      </c>
      <c r="AI8" s="28">
        <v>258627707</v>
      </c>
      <c r="AJ8" s="50">
        <f t="shared" si="15"/>
        <v>0.10142694947266555</v>
      </c>
      <c r="AL8" s="35" t="s">
        <v>144</v>
      </c>
      <c r="AM8" s="28">
        <v>257741383</v>
      </c>
      <c r="AN8" s="50">
        <f t="shared" si="16"/>
        <v>0.10178287043478089</v>
      </c>
      <c r="AP8" s="35" t="s">
        <v>144</v>
      </c>
      <c r="AQ8" s="28">
        <v>249103908</v>
      </c>
      <c r="AR8" s="50">
        <f t="shared" si="17"/>
        <v>0.10517420820751942</v>
      </c>
      <c r="AT8" s="35" t="s">
        <v>144</v>
      </c>
      <c r="AU8" s="28">
        <v>248831373</v>
      </c>
      <c r="AV8" s="50">
        <f t="shared" si="18"/>
        <v>0.10562697103682793</v>
      </c>
      <c r="AX8" s="35" t="s">
        <v>144</v>
      </c>
      <c r="AY8" s="28">
        <v>262035692</v>
      </c>
      <c r="AZ8" s="50">
        <f t="shared" si="19"/>
        <v>0.1127371426750769</v>
      </c>
      <c r="BB8" s="35" t="s">
        <v>102</v>
      </c>
      <c r="BC8" s="28">
        <v>251720095</v>
      </c>
      <c r="BD8" s="50">
        <f t="shared" si="20"/>
        <v>0.11393480041865184</v>
      </c>
      <c r="BF8" s="35" t="s">
        <v>17</v>
      </c>
      <c r="BG8" s="28">
        <v>246374</v>
      </c>
      <c r="BH8" s="50">
        <f t="shared" si="2"/>
        <v>0.11445313824694477</v>
      </c>
      <c r="BJ8" s="7" t="s">
        <v>17</v>
      </c>
      <c r="BK8" s="22">
        <v>262725</v>
      </c>
      <c r="BL8" s="50">
        <f t="shared" si="3"/>
        <v>0.12194267243940114</v>
      </c>
      <c r="BN8" s="7" t="s">
        <v>17</v>
      </c>
      <c r="BO8" s="22">
        <v>250886</v>
      </c>
      <c r="BP8" s="50">
        <f t="shared" si="4"/>
        <v>0.11947470104656917</v>
      </c>
      <c r="BR8" s="7" t="s">
        <v>17</v>
      </c>
      <c r="BS8" s="22">
        <v>254690</v>
      </c>
      <c r="BT8" s="50">
        <f t="shared" si="5"/>
        <v>0.12283457579412753</v>
      </c>
      <c r="BV8" s="7" t="s">
        <v>17</v>
      </c>
      <c r="BW8" s="22">
        <v>214906</v>
      </c>
      <c r="BX8" s="50">
        <f t="shared" si="6"/>
        <v>0.10411799645553282</v>
      </c>
      <c r="BZ8" s="7" t="s">
        <v>17</v>
      </c>
      <c r="CA8" s="22">
        <v>203095</v>
      </c>
      <c r="CB8" s="50">
        <f t="shared" si="7"/>
        <v>0.10063598952487841</v>
      </c>
      <c r="CD8" s="7" t="s">
        <v>17</v>
      </c>
      <c r="CE8" s="22">
        <v>254054</v>
      </c>
      <c r="CF8" s="50">
        <f t="shared" si="8"/>
        <v>0.12296824850569672</v>
      </c>
    </row>
    <row r="9" spans="2:84" x14ac:dyDescent="0.2">
      <c r="B9" s="46" t="s">
        <v>144</v>
      </c>
      <c r="C9" s="28">
        <v>262205917</v>
      </c>
      <c r="D9" s="17">
        <f t="shared" si="9"/>
        <v>9.7517702291757699E-2</v>
      </c>
      <c r="F9" s="46" t="s">
        <v>144</v>
      </c>
      <c r="G9" s="28">
        <v>257563676</v>
      </c>
      <c r="H9" s="17">
        <f t="shared" si="0"/>
        <v>9.8034253211312761E-2</v>
      </c>
      <c r="J9" s="35" t="s">
        <v>144</v>
      </c>
      <c r="K9" s="28">
        <v>214613456</v>
      </c>
      <c r="L9" s="17">
        <f t="shared" si="10"/>
        <v>8.4495550634226244E-2</v>
      </c>
      <c r="N9" s="35" t="s">
        <v>144</v>
      </c>
      <c r="O9" s="28">
        <v>223304688</v>
      </c>
      <c r="P9" s="17">
        <f t="shared" si="11"/>
        <v>8.9270292289838626E-2</v>
      </c>
      <c r="R9" s="35" t="s">
        <v>144</v>
      </c>
      <c r="S9" s="28">
        <v>224563108</v>
      </c>
      <c r="T9" s="17">
        <f t="shared" si="12"/>
        <v>9.1790755039462407E-2</v>
      </c>
      <c r="V9" s="35" t="s">
        <v>144</v>
      </c>
      <c r="W9" s="28">
        <v>224132231</v>
      </c>
      <c r="X9" s="17">
        <f t="shared" si="13"/>
        <v>9.1080157227469358E-2</v>
      </c>
      <c r="Z9" s="35" t="s">
        <v>144</v>
      </c>
      <c r="AA9" s="28">
        <v>227105344</v>
      </c>
      <c r="AB9" s="17">
        <f t="shared" si="14"/>
        <v>9.2234376853959743E-2</v>
      </c>
      <c r="AD9" s="35" t="s">
        <v>146</v>
      </c>
      <c r="AE9" s="28">
        <v>223086930</v>
      </c>
      <c r="AF9" s="17">
        <f t="shared" si="1"/>
        <v>8.8744338835632319E-2</v>
      </c>
      <c r="AH9" s="35" t="s">
        <v>146</v>
      </c>
      <c r="AI9" s="28">
        <v>221239250</v>
      </c>
      <c r="AJ9" s="50">
        <f t="shared" si="15"/>
        <v>8.6764185057405394E-2</v>
      </c>
      <c r="AL9" s="35" t="s">
        <v>146</v>
      </c>
      <c r="AM9" s="28">
        <v>222380040</v>
      </c>
      <c r="AN9" s="50">
        <f t="shared" si="16"/>
        <v>8.7818566561355782E-2</v>
      </c>
      <c r="AP9" s="35" t="s">
        <v>146</v>
      </c>
      <c r="AQ9" s="28">
        <v>209241723</v>
      </c>
      <c r="AR9" s="50">
        <f t="shared" si="17"/>
        <v>8.8343987523881423E-2</v>
      </c>
      <c r="AT9" s="35" t="s">
        <v>146</v>
      </c>
      <c r="AU9" s="28">
        <v>201814448</v>
      </c>
      <c r="AV9" s="50">
        <f t="shared" si="18"/>
        <v>8.5668654224358667E-2</v>
      </c>
      <c r="AX9" s="35" t="s">
        <v>146</v>
      </c>
      <c r="AY9" s="28">
        <v>198365550</v>
      </c>
      <c r="AZ9" s="50">
        <f t="shared" si="19"/>
        <v>8.5343966470682542E-2</v>
      </c>
      <c r="BB9" s="35" t="s">
        <v>104</v>
      </c>
      <c r="BC9" s="28">
        <v>198635388</v>
      </c>
      <c r="BD9" s="50">
        <f t="shared" si="20"/>
        <v>8.9907336511459171E-2</v>
      </c>
      <c r="BF9" s="35" t="s">
        <v>11</v>
      </c>
      <c r="BG9" s="28">
        <v>196752</v>
      </c>
      <c r="BH9" s="50">
        <f t="shared" si="2"/>
        <v>9.1401218701498033E-2</v>
      </c>
      <c r="BJ9" s="7" t="s">
        <v>4</v>
      </c>
      <c r="BK9" s="22">
        <v>197794</v>
      </c>
      <c r="BL9" s="50">
        <f t="shared" si="3"/>
        <v>9.1805229622148293E-2</v>
      </c>
      <c r="BN9" s="7" t="s">
        <v>1</v>
      </c>
      <c r="BO9" s="22">
        <v>195534</v>
      </c>
      <c r="BP9" s="50">
        <f t="shared" si="4"/>
        <v>9.3115463574850149E-2</v>
      </c>
      <c r="BR9" s="7" t="s">
        <v>11</v>
      </c>
      <c r="BS9" s="22">
        <v>185583</v>
      </c>
      <c r="BT9" s="50">
        <f t="shared" si="5"/>
        <v>8.9504923945194437E-2</v>
      </c>
      <c r="BV9" s="7" t="s">
        <v>1</v>
      </c>
      <c r="BW9" s="22">
        <v>189813</v>
      </c>
      <c r="BX9" s="50">
        <f t="shared" si="6"/>
        <v>9.1960900399309708E-2</v>
      </c>
      <c r="BZ9" s="7" t="s">
        <v>1</v>
      </c>
      <c r="CA9" s="22">
        <v>192199</v>
      </c>
      <c r="CB9" s="50">
        <f t="shared" si="7"/>
        <v>9.523689185205006E-2</v>
      </c>
      <c r="CD9" s="7" t="s">
        <v>11</v>
      </c>
      <c r="CE9" s="22">
        <v>187666</v>
      </c>
      <c r="CF9" s="50">
        <f t="shared" si="8"/>
        <v>9.0834859219182065E-2</v>
      </c>
    </row>
    <row r="10" spans="2:84" x14ac:dyDescent="0.2">
      <c r="B10" s="46" t="s">
        <v>147</v>
      </c>
      <c r="C10" s="28">
        <v>215823202</v>
      </c>
      <c r="D10" s="17">
        <f t="shared" si="9"/>
        <v>8.0267382983160843E-2</v>
      </c>
      <c r="F10" s="46" t="s">
        <v>147</v>
      </c>
      <c r="G10" s="28">
        <v>216039084</v>
      </c>
      <c r="H10" s="17">
        <f t="shared" si="0"/>
        <v>8.2229103860111341E-2</v>
      </c>
      <c r="J10" s="35" t="s">
        <v>147</v>
      </c>
      <c r="K10" s="28">
        <v>206000966</v>
      </c>
      <c r="L10" s="17">
        <f t="shared" si="10"/>
        <v>8.1104723710113111E-2</v>
      </c>
      <c r="N10" s="35" t="s">
        <v>147</v>
      </c>
      <c r="O10" s="28">
        <v>208591838</v>
      </c>
      <c r="P10" s="17">
        <f t="shared" si="11"/>
        <v>8.3388550927039506E-2</v>
      </c>
      <c r="R10" s="35" t="s">
        <v>147</v>
      </c>
      <c r="S10" s="28">
        <v>205518002</v>
      </c>
      <c r="T10" s="17">
        <f t="shared" si="12"/>
        <v>8.4006018378502967E-2</v>
      </c>
      <c r="V10" s="35" t="s">
        <v>147</v>
      </c>
      <c r="W10" s="28">
        <v>211274694</v>
      </c>
      <c r="X10" s="17">
        <f t="shared" si="13"/>
        <v>8.5855266160740074E-2</v>
      </c>
      <c r="Z10" s="35" t="s">
        <v>147</v>
      </c>
      <c r="AA10" s="28">
        <v>210141927</v>
      </c>
      <c r="AB10" s="17">
        <f t="shared" si="14"/>
        <v>8.5345018071152468E-2</v>
      </c>
      <c r="AD10" s="35" t="s">
        <v>147</v>
      </c>
      <c r="AE10" s="28">
        <v>209559561</v>
      </c>
      <c r="AF10" s="17">
        <f t="shared" si="1"/>
        <v>8.3363129734361219E-2</v>
      </c>
      <c r="AH10" s="35" t="s">
        <v>147</v>
      </c>
      <c r="AI10" s="28">
        <v>209285627</v>
      </c>
      <c r="AJ10" s="50">
        <f t="shared" si="15"/>
        <v>8.2076290128822615E-2</v>
      </c>
      <c r="AL10" s="35" t="s">
        <v>147</v>
      </c>
      <c r="AM10" s="28">
        <v>207568507</v>
      </c>
      <c r="AN10" s="50">
        <f t="shared" si="16"/>
        <v>8.1969446304716656E-2</v>
      </c>
      <c r="AP10" s="35" t="s">
        <v>147</v>
      </c>
      <c r="AQ10" s="28">
        <v>202241570</v>
      </c>
      <c r="AR10" s="50">
        <f t="shared" si="17"/>
        <v>8.5388451599063692E-2</v>
      </c>
      <c r="AT10" s="35" t="s">
        <v>147</v>
      </c>
      <c r="AU10" s="28">
        <v>198451006</v>
      </c>
      <c r="AV10" s="50">
        <f t="shared" si="18"/>
        <v>8.4240899410185574E-2</v>
      </c>
      <c r="AX10" s="35" t="s">
        <v>147</v>
      </c>
      <c r="AY10" s="28">
        <v>197650586</v>
      </c>
      <c r="AZ10" s="50">
        <f t="shared" si="19"/>
        <v>8.5036363342801999E-2</v>
      </c>
      <c r="BB10" s="35" t="s">
        <v>105</v>
      </c>
      <c r="BC10" s="28">
        <v>194562547</v>
      </c>
      <c r="BD10" s="50">
        <f t="shared" si="20"/>
        <v>8.8063866976490573E-2</v>
      </c>
      <c r="BF10" s="35" t="s">
        <v>1</v>
      </c>
      <c r="BG10" s="28">
        <v>180766</v>
      </c>
      <c r="BH10" s="50">
        <f t="shared" si="2"/>
        <v>8.3974916137040501E-2</v>
      </c>
      <c r="BJ10" s="7" t="s">
        <v>63</v>
      </c>
      <c r="BK10" s="22">
        <v>188595</v>
      </c>
      <c r="BL10" s="50">
        <f t="shared" si="3"/>
        <v>8.7535553558697715E-2</v>
      </c>
      <c r="BN10" s="7" t="s">
        <v>11</v>
      </c>
      <c r="BO10" s="22">
        <v>186281</v>
      </c>
      <c r="BP10" s="50">
        <f t="shared" si="4"/>
        <v>8.870908215546483E-2</v>
      </c>
      <c r="BR10" s="7" t="s">
        <v>1</v>
      </c>
      <c r="BS10" s="22">
        <v>183994</v>
      </c>
      <c r="BT10" s="50">
        <f t="shared" si="5"/>
        <v>8.8738564288604591E-2</v>
      </c>
      <c r="BV10" s="7" t="s">
        <v>11</v>
      </c>
      <c r="BW10" s="22">
        <v>183735</v>
      </c>
      <c r="BX10" s="50">
        <f t="shared" si="6"/>
        <v>8.9016221411953714E-2</v>
      </c>
      <c r="BZ10" s="7" t="s">
        <v>11</v>
      </c>
      <c r="CA10" s="22">
        <v>185127</v>
      </c>
      <c r="CB10" s="50">
        <f t="shared" si="7"/>
        <v>9.1732631688481572E-2</v>
      </c>
      <c r="CD10" s="7" t="s">
        <v>4</v>
      </c>
      <c r="CE10" s="22">
        <v>165834</v>
      </c>
      <c r="CF10" s="50">
        <f t="shared" si="8"/>
        <v>8.0267645944144594E-2</v>
      </c>
    </row>
    <row r="11" spans="2:84" x14ac:dyDescent="0.2">
      <c r="B11" s="46" t="s">
        <v>180</v>
      </c>
      <c r="C11" s="28">
        <v>207113620</v>
      </c>
      <c r="D11" s="17">
        <f t="shared" si="9"/>
        <v>7.7028179099895108E-2</v>
      </c>
      <c r="F11" s="46" t="s">
        <v>180</v>
      </c>
      <c r="G11" s="28">
        <v>201588943</v>
      </c>
      <c r="H11" s="17">
        <f t="shared" si="0"/>
        <v>7.6729070611117126E-2</v>
      </c>
      <c r="J11" s="35" t="s">
        <v>180</v>
      </c>
      <c r="K11" s="28">
        <v>198395963</v>
      </c>
      <c r="L11" s="17">
        <f t="shared" si="10"/>
        <v>7.8110554900586368E-2</v>
      </c>
      <c r="N11" s="35" t="s">
        <v>180</v>
      </c>
      <c r="O11" s="28">
        <v>189954238</v>
      </c>
      <c r="P11" s="17">
        <f t="shared" si="11"/>
        <v>7.5937816173181155E-2</v>
      </c>
      <c r="R11" s="35" t="s">
        <v>180</v>
      </c>
      <c r="S11" s="28">
        <v>187769500</v>
      </c>
      <c r="T11" s="17">
        <f t="shared" si="12"/>
        <v>7.6751271978219765E-2</v>
      </c>
      <c r="V11" s="35" t="s">
        <v>180</v>
      </c>
      <c r="W11" s="28">
        <v>187378561</v>
      </c>
      <c r="X11" s="17">
        <f t="shared" si="13"/>
        <v>7.6144643368748502E-2</v>
      </c>
      <c r="Z11" s="35" t="s">
        <v>180</v>
      </c>
      <c r="AA11" s="28">
        <v>187782290</v>
      </c>
      <c r="AB11" s="17">
        <f t="shared" si="14"/>
        <v>7.6264090475825858E-2</v>
      </c>
      <c r="AD11" s="35" t="s">
        <v>180</v>
      </c>
      <c r="AE11" s="28">
        <v>188727000</v>
      </c>
      <c r="AF11" s="17">
        <f t="shared" si="1"/>
        <v>7.5075903529769228E-2</v>
      </c>
      <c r="AH11" s="35" t="s">
        <v>180</v>
      </c>
      <c r="AI11" s="28">
        <v>189610784</v>
      </c>
      <c r="AJ11" s="50">
        <f t="shared" si="15"/>
        <v>7.4360336838312918E-2</v>
      </c>
      <c r="AL11" s="35" t="s">
        <v>180</v>
      </c>
      <c r="AM11" s="28">
        <v>187351670</v>
      </c>
      <c r="AN11" s="50">
        <f t="shared" si="16"/>
        <v>7.398575475692945E-2</v>
      </c>
      <c r="AP11" s="35" t="s">
        <v>180</v>
      </c>
      <c r="AQ11" s="28">
        <v>188542966</v>
      </c>
      <c r="AR11" s="50">
        <f t="shared" si="17"/>
        <v>7.9604761408027594E-2</v>
      </c>
      <c r="AT11" s="35" t="s">
        <v>180</v>
      </c>
      <c r="AU11" s="28">
        <v>187860902</v>
      </c>
      <c r="AV11" s="50">
        <f t="shared" si="18"/>
        <v>7.9745483116818908E-2</v>
      </c>
      <c r="AX11" s="35" t="s">
        <v>145</v>
      </c>
      <c r="AY11" s="28">
        <v>187973657</v>
      </c>
      <c r="AZ11" s="50">
        <f t="shared" si="19"/>
        <v>8.0873001790782634E-2</v>
      </c>
      <c r="BB11" s="35" t="s">
        <v>103</v>
      </c>
      <c r="BC11" s="28">
        <v>186634716</v>
      </c>
      <c r="BD11" s="50">
        <f t="shared" si="20"/>
        <v>8.4475532708867637E-2</v>
      </c>
      <c r="BF11" s="35" t="s">
        <v>4</v>
      </c>
      <c r="BG11" s="28">
        <v>178812</v>
      </c>
      <c r="BH11" s="50">
        <f t="shared" si="2"/>
        <v>8.3067184671323624E-2</v>
      </c>
      <c r="BJ11" s="7" t="s">
        <v>27</v>
      </c>
      <c r="BK11" s="22">
        <v>181603</v>
      </c>
      <c r="BL11" s="50">
        <f t="shared" si="3"/>
        <v>8.4290246999762355E-2</v>
      </c>
      <c r="BN11" s="7" t="s">
        <v>4</v>
      </c>
      <c r="BO11" s="22">
        <v>178542</v>
      </c>
      <c r="BP11" s="50">
        <f t="shared" si="4"/>
        <v>8.5023684359655585E-2</v>
      </c>
      <c r="BR11" s="7" t="s">
        <v>4</v>
      </c>
      <c r="BS11" s="22">
        <v>178308</v>
      </c>
      <c r="BT11" s="50">
        <f t="shared" si="5"/>
        <v>8.5996260319208817E-2</v>
      </c>
      <c r="BV11" s="7" t="s">
        <v>4</v>
      </c>
      <c r="BW11" s="22">
        <v>176700</v>
      </c>
      <c r="BX11" s="50">
        <f t="shared" si="6"/>
        <v>8.5607893561336815E-2</v>
      </c>
      <c r="BZ11" s="7" t="s">
        <v>4</v>
      </c>
      <c r="CA11" s="22">
        <v>168302</v>
      </c>
      <c r="CB11" s="50">
        <f t="shared" si="7"/>
        <v>8.3395643954878682E-2</v>
      </c>
      <c r="CD11" s="7" t="s">
        <v>28</v>
      </c>
      <c r="CE11" s="22">
        <v>112326</v>
      </c>
      <c r="CF11" s="50">
        <f t="shared" si="8"/>
        <v>5.4368486548729361E-2</v>
      </c>
    </row>
    <row r="12" spans="2:84" x14ac:dyDescent="0.2">
      <c r="B12" s="46" t="s">
        <v>151</v>
      </c>
      <c r="C12" s="28">
        <v>117665601</v>
      </c>
      <c r="D12" s="17">
        <f t="shared" si="9"/>
        <v>4.3761327660270716E-2</v>
      </c>
      <c r="F12" s="46" t="s">
        <v>151</v>
      </c>
      <c r="G12" s="28">
        <v>112211282</v>
      </c>
      <c r="H12" s="17">
        <f t="shared" si="0"/>
        <v>4.2710017979220104E-2</v>
      </c>
      <c r="J12" s="35" t="s">
        <v>151</v>
      </c>
      <c r="K12" s="28">
        <v>107153246</v>
      </c>
      <c r="L12" s="17">
        <f t="shared" si="10"/>
        <v>4.2187347856765797E-2</v>
      </c>
      <c r="N12" s="35" t="s">
        <v>151</v>
      </c>
      <c r="O12" s="28">
        <v>102920883</v>
      </c>
      <c r="P12" s="17">
        <f t="shared" si="11"/>
        <v>4.1144578693924613E-2</v>
      </c>
      <c r="R12" s="35" t="s">
        <v>151</v>
      </c>
      <c r="S12" s="28">
        <v>98841625</v>
      </c>
      <c r="T12" s="17">
        <f t="shared" si="12"/>
        <v>4.0401771550460569E-2</v>
      </c>
      <c r="V12" s="35" t="s">
        <v>151</v>
      </c>
      <c r="W12" s="28">
        <v>97278400</v>
      </c>
      <c r="X12" s="17">
        <f t="shared" si="13"/>
        <v>3.9530824849714076E-2</v>
      </c>
      <c r="Z12" s="35" t="s">
        <v>150</v>
      </c>
      <c r="AA12" s="28">
        <v>89964841</v>
      </c>
      <c r="AB12" s="17">
        <f t="shared" si="14"/>
        <v>3.6537453950887956E-2</v>
      </c>
      <c r="AD12" s="35" t="s">
        <v>148</v>
      </c>
      <c r="AE12" s="28">
        <v>116303176</v>
      </c>
      <c r="AF12" s="17">
        <f t="shared" si="1"/>
        <v>4.6265590093530713E-2</v>
      </c>
      <c r="AH12" s="35" t="s">
        <v>148</v>
      </c>
      <c r="AI12" s="28">
        <v>119578972</v>
      </c>
      <c r="AJ12" s="50">
        <f t="shared" si="15"/>
        <v>4.6895711568278674E-2</v>
      </c>
      <c r="AL12" s="35" t="s">
        <v>149</v>
      </c>
      <c r="AM12" s="28">
        <v>147198850</v>
      </c>
      <c r="AN12" s="50">
        <f t="shared" si="16"/>
        <v>5.8129281775828552E-2</v>
      </c>
      <c r="AP12" s="35" t="s">
        <v>148</v>
      </c>
      <c r="AQ12" s="28">
        <v>104095149</v>
      </c>
      <c r="AR12" s="50">
        <f t="shared" si="17"/>
        <v>4.3950032587681272E-2</v>
      </c>
      <c r="AT12" s="35" t="s">
        <v>148</v>
      </c>
      <c r="AU12" s="28">
        <v>104422277</v>
      </c>
      <c r="AV12" s="50">
        <f t="shared" si="18"/>
        <v>4.4326439609681467E-2</v>
      </c>
      <c r="AX12" s="35" t="s">
        <v>148</v>
      </c>
      <c r="AY12" s="28">
        <v>106684369</v>
      </c>
      <c r="AZ12" s="50">
        <f t="shared" si="19"/>
        <v>4.5899437734434854E-2</v>
      </c>
      <c r="BB12" s="35" t="s">
        <v>106</v>
      </c>
      <c r="BC12" s="28">
        <v>93426884</v>
      </c>
      <c r="BD12" s="50">
        <f t="shared" si="20"/>
        <v>4.2287340556885364E-2</v>
      </c>
      <c r="BF12" s="35" t="s">
        <v>28</v>
      </c>
      <c r="BG12" s="28">
        <v>135733</v>
      </c>
      <c r="BH12" s="50">
        <f t="shared" si="2"/>
        <v>6.3054818339892016E-2</v>
      </c>
      <c r="BJ12" s="7" t="s">
        <v>28</v>
      </c>
      <c r="BK12" s="22">
        <v>141292</v>
      </c>
      <c r="BL12" s="50">
        <f t="shared" si="3"/>
        <v>6.5580070698669196E-2</v>
      </c>
      <c r="BN12" s="7" t="s">
        <v>28</v>
      </c>
      <c r="BO12" s="22">
        <v>127365</v>
      </c>
      <c r="BP12" s="50">
        <f t="shared" si="4"/>
        <v>6.0652628280558826E-2</v>
      </c>
      <c r="BR12" s="7" t="s">
        <v>28</v>
      </c>
      <c r="BS12" s="22">
        <v>137207</v>
      </c>
      <c r="BT12" s="50">
        <f t="shared" si="5"/>
        <v>6.6173637131355198E-2</v>
      </c>
      <c r="BV12" s="7" t="s">
        <v>28</v>
      </c>
      <c r="BW12" s="22">
        <v>137268</v>
      </c>
      <c r="BX12" s="50">
        <f t="shared" si="6"/>
        <v>6.650381626133324E-2</v>
      </c>
      <c r="BZ12" s="7" t="s">
        <v>28</v>
      </c>
      <c r="CA12" s="22">
        <v>139894</v>
      </c>
      <c r="CB12" s="50">
        <f t="shared" si="7"/>
        <v>6.9319141872489928E-2</v>
      </c>
      <c r="CD12" s="7" t="s">
        <v>35</v>
      </c>
      <c r="CE12" s="22">
        <v>82894</v>
      </c>
      <c r="CF12" s="50">
        <f t="shared" si="8"/>
        <v>4.0122690418695331E-2</v>
      </c>
    </row>
    <row r="13" spans="2:84" x14ac:dyDescent="0.2">
      <c r="B13" s="46" t="s">
        <v>267</v>
      </c>
      <c r="C13" s="28">
        <v>83285278</v>
      </c>
      <c r="D13" s="17">
        <f t="shared" si="9"/>
        <v>3.0974849988950771E-2</v>
      </c>
      <c r="F13" s="46" t="s">
        <v>267</v>
      </c>
      <c r="G13" s="28">
        <v>83839789</v>
      </c>
      <c r="H13" s="17">
        <f t="shared" si="0"/>
        <v>3.1911219903574581E-2</v>
      </c>
      <c r="J13" s="35" t="s">
        <v>267</v>
      </c>
      <c r="K13" s="28">
        <v>83038404</v>
      </c>
      <c r="L13" s="17">
        <f t="shared" si="10"/>
        <v>3.2693083651601673E-2</v>
      </c>
      <c r="N13" s="35" t="s">
        <v>150</v>
      </c>
      <c r="O13" s="28">
        <v>85634518</v>
      </c>
      <c r="P13" s="17">
        <f t="shared" si="11"/>
        <v>3.423402580764201E-2</v>
      </c>
      <c r="R13" s="35" t="s">
        <v>150</v>
      </c>
      <c r="S13" s="28">
        <v>85786106</v>
      </c>
      <c r="T13" s="17">
        <f t="shared" si="12"/>
        <v>3.5065294169491799E-2</v>
      </c>
      <c r="V13" s="35" t="s">
        <v>150</v>
      </c>
      <c r="W13" s="28">
        <v>92125150</v>
      </c>
      <c r="X13" s="17">
        <f t="shared" si="13"/>
        <v>3.743670916568978E-2</v>
      </c>
      <c r="Z13" s="35" t="s">
        <v>151</v>
      </c>
      <c r="AA13" s="28">
        <v>87573800</v>
      </c>
      <c r="AB13" s="17">
        <f t="shared" si="14"/>
        <v>3.5566379590492157E-2</v>
      </c>
      <c r="AD13" s="35" t="s">
        <v>150</v>
      </c>
      <c r="AE13" s="28">
        <v>90332523</v>
      </c>
      <c r="AF13" s="17">
        <f t="shared" si="1"/>
        <v>3.5934422644076681E-2</v>
      </c>
      <c r="AH13" s="35" t="s">
        <v>150</v>
      </c>
      <c r="AI13" s="28">
        <v>90540575</v>
      </c>
      <c r="AJ13" s="50">
        <f t="shared" si="15"/>
        <v>3.5507619938613483E-2</v>
      </c>
      <c r="AL13" s="35" t="s">
        <v>148</v>
      </c>
      <c r="AM13" s="28">
        <v>119054655</v>
      </c>
      <c r="AN13" s="50">
        <f t="shared" si="16"/>
        <v>4.7015052000875385E-2</v>
      </c>
      <c r="AP13" s="35" t="s">
        <v>150</v>
      </c>
      <c r="AQ13" s="28">
        <v>88348218</v>
      </c>
      <c r="AR13" s="50">
        <f t="shared" si="17"/>
        <v>3.730151786577076E-2</v>
      </c>
      <c r="AT13" s="35" t="s">
        <v>150</v>
      </c>
      <c r="AU13" s="28">
        <v>89013386</v>
      </c>
      <c r="AV13" s="50">
        <f t="shared" si="18"/>
        <v>3.7785485935939375E-2</v>
      </c>
      <c r="AX13" s="35" t="s">
        <v>150</v>
      </c>
      <c r="AY13" s="28">
        <v>86961015</v>
      </c>
      <c r="AZ13" s="50">
        <f t="shared" si="19"/>
        <v>3.7413744213229169E-2</v>
      </c>
      <c r="BB13" s="35" t="s">
        <v>108</v>
      </c>
      <c r="BC13" s="28">
        <v>86441783</v>
      </c>
      <c r="BD13" s="50">
        <f t="shared" si="20"/>
        <v>3.9125709427121472E-2</v>
      </c>
      <c r="BF13" s="35" t="s">
        <v>10</v>
      </c>
      <c r="BG13" s="28">
        <v>83715</v>
      </c>
      <c r="BH13" s="50">
        <f t="shared" si="2"/>
        <v>3.8889836055521203E-2</v>
      </c>
      <c r="BJ13" s="7" t="s">
        <v>14</v>
      </c>
      <c r="BK13" s="22">
        <v>83743</v>
      </c>
      <c r="BL13" s="50">
        <f t="shared" si="3"/>
        <v>3.886895125356464E-2</v>
      </c>
      <c r="BN13" s="7" t="s">
        <v>10</v>
      </c>
      <c r="BO13" s="22">
        <v>82198</v>
      </c>
      <c r="BP13" s="50">
        <f t="shared" si="4"/>
        <v>3.9143600984614092E-2</v>
      </c>
      <c r="BR13" s="7" t="s">
        <v>10</v>
      </c>
      <c r="BS13" s="22">
        <v>79384</v>
      </c>
      <c r="BT13" s="50">
        <f t="shared" si="5"/>
        <v>3.8286151654328873E-2</v>
      </c>
      <c r="BV13" s="7" t="s">
        <v>10</v>
      </c>
      <c r="BW13" s="22">
        <v>77856</v>
      </c>
      <c r="BX13" s="50">
        <f t="shared" si="6"/>
        <v>3.7719797176635199E-2</v>
      </c>
      <c r="BZ13" s="7" t="s">
        <v>10</v>
      </c>
      <c r="CA13" s="22">
        <v>75519</v>
      </c>
      <c r="CB13" s="50">
        <f t="shared" si="7"/>
        <v>3.7420563248377815E-2</v>
      </c>
      <c r="CD13" s="7" t="s">
        <v>10</v>
      </c>
      <c r="CE13" s="22">
        <v>75790</v>
      </c>
      <c r="CF13" s="50">
        <f t="shared" si="8"/>
        <v>3.6684183497393288E-2</v>
      </c>
    </row>
    <row r="14" spans="2:84" x14ac:dyDescent="0.2">
      <c r="B14" s="46" t="s">
        <v>110</v>
      </c>
      <c r="C14" s="28">
        <v>48633023</v>
      </c>
      <c r="D14" s="17">
        <f t="shared" si="9"/>
        <v>1.808723736185635E-2</v>
      </c>
      <c r="F14" s="46" t="s">
        <v>110</v>
      </c>
      <c r="G14" s="28">
        <v>49211102</v>
      </c>
      <c r="H14" s="17">
        <f t="shared" si="0"/>
        <v>1.8730799735424415E-2</v>
      </c>
      <c r="J14" s="35" t="s">
        <v>110</v>
      </c>
      <c r="K14" s="28">
        <v>48973525</v>
      </c>
      <c r="L14" s="17">
        <f t="shared" si="10"/>
        <v>1.9281386351534476E-2</v>
      </c>
      <c r="N14" s="35" t="s">
        <v>110</v>
      </c>
      <c r="O14" s="28">
        <v>49010231</v>
      </c>
      <c r="P14" s="17">
        <f t="shared" si="11"/>
        <v>1.9592771140400377E-2</v>
      </c>
      <c r="R14" s="35" t="s">
        <v>110</v>
      </c>
      <c r="S14" s="28">
        <v>46218700</v>
      </c>
      <c r="T14" s="17">
        <f t="shared" si="12"/>
        <v>1.8892013954235089E-2</v>
      </c>
      <c r="V14" s="35" t="s">
        <v>110</v>
      </c>
      <c r="W14" s="28">
        <v>48162230</v>
      </c>
      <c r="X14" s="17">
        <f t="shared" si="13"/>
        <v>1.95715870995169E-2</v>
      </c>
      <c r="Z14" s="35" t="s">
        <v>110</v>
      </c>
      <c r="AA14" s="28">
        <v>49551902</v>
      </c>
      <c r="AB14" s="17">
        <f t="shared" si="14"/>
        <v>2.0124532177008048E-2</v>
      </c>
      <c r="AD14" s="35" t="s">
        <v>151</v>
      </c>
      <c r="AE14" s="28">
        <v>84269908</v>
      </c>
      <c r="AF14" s="17">
        <f t="shared" si="1"/>
        <v>3.3522704665842874E-2</v>
      </c>
      <c r="AH14" s="35" t="s">
        <v>151</v>
      </c>
      <c r="AI14" s="28">
        <v>81983749</v>
      </c>
      <c r="AJ14" s="50">
        <f t="shared" si="15"/>
        <v>3.2151858993988973E-2</v>
      </c>
      <c r="AL14" s="35" t="s">
        <v>150</v>
      </c>
      <c r="AM14" s="28">
        <v>89101969</v>
      </c>
      <c r="AN14" s="50">
        <f t="shared" si="16"/>
        <v>3.5186643528683413E-2</v>
      </c>
      <c r="AP14" s="35" t="s">
        <v>151</v>
      </c>
      <c r="AQ14" s="28">
        <v>78849385</v>
      </c>
      <c r="AR14" s="50">
        <f t="shared" si="17"/>
        <v>3.3291013784596507E-2</v>
      </c>
      <c r="AT14" s="35" t="s">
        <v>151</v>
      </c>
      <c r="AU14" s="28">
        <v>76504092</v>
      </c>
      <c r="AV14" s="50">
        <f t="shared" si="18"/>
        <v>3.2475388502891146E-2</v>
      </c>
      <c r="AX14" s="35" t="s">
        <v>151</v>
      </c>
      <c r="AY14" s="28">
        <v>75999373</v>
      </c>
      <c r="AZ14" s="50">
        <f t="shared" si="19"/>
        <v>3.2697653101079784E-2</v>
      </c>
      <c r="BB14" s="35" t="s">
        <v>109</v>
      </c>
      <c r="BC14" s="28">
        <v>74207169</v>
      </c>
      <c r="BD14" s="50">
        <f t="shared" si="20"/>
        <v>3.3588017633825254E-2</v>
      </c>
      <c r="BF14" s="35" t="s">
        <v>14</v>
      </c>
      <c r="BG14" s="28">
        <v>72714</v>
      </c>
      <c r="BH14" s="50">
        <f t="shared" si="2"/>
        <v>3.3779317194543017E-2</v>
      </c>
      <c r="BJ14" s="7" t="s">
        <v>3</v>
      </c>
      <c r="BK14" s="22">
        <v>69949</v>
      </c>
      <c r="BL14" s="50">
        <f t="shared" si="3"/>
        <v>3.2466525813925853E-2</v>
      </c>
      <c r="BN14" s="7" t="s">
        <v>14</v>
      </c>
      <c r="BO14" s="22">
        <v>73456</v>
      </c>
      <c r="BP14" s="50">
        <f t="shared" si="4"/>
        <v>3.4980563443463501E-2</v>
      </c>
      <c r="BR14" s="7" t="s">
        <v>67</v>
      </c>
      <c r="BS14" s="22">
        <v>52849</v>
      </c>
      <c r="BT14" s="50">
        <f t="shared" si="5"/>
        <v>2.5488572366971007E-2</v>
      </c>
      <c r="BV14" s="7" t="s">
        <v>67</v>
      </c>
      <c r="BW14" s="22">
        <v>52656</v>
      </c>
      <c r="BX14" s="50">
        <f t="shared" si="6"/>
        <v>2.5510861592335888E-2</v>
      </c>
      <c r="BZ14" s="7" t="s">
        <v>67</v>
      </c>
      <c r="CA14" s="22">
        <v>54244</v>
      </c>
      <c r="CB14" s="50">
        <f t="shared" si="7"/>
        <v>2.6878547555515914E-2</v>
      </c>
      <c r="CD14" s="7" t="s">
        <v>36</v>
      </c>
      <c r="CE14" s="22">
        <v>67921</v>
      </c>
      <c r="CF14" s="50">
        <f t="shared" si="8"/>
        <v>3.2875398170292246E-2</v>
      </c>
    </row>
    <row r="15" spans="2:84" x14ac:dyDescent="0.2">
      <c r="B15" s="46" t="s">
        <v>153</v>
      </c>
      <c r="C15" s="28">
        <v>38356363</v>
      </c>
      <c r="D15" s="17">
        <f t="shared" si="9"/>
        <v>1.4265217317840277E-2</v>
      </c>
      <c r="F15" s="46" t="s">
        <v>268</v>
      </c>
      <c r="G15" s="28">
        <v>40418701</v>
      </c>
      <c r="H15" s="17">
        <f t="shared" si="0"/>
        <v>1.5384223543642623E-2</v>
      </c>
      <c r="J15" s="35" t="s">
        <v>268</v>
      </c>
      <c r="K15" s="28">
        <v>36402877</v>
      </c>
      <c r="L15" s="17">
        <f t="shared" si="10"/>
        <v>1.4332191439035443E-2</v>
      </c>
      <c r="N15" s="35" t="s">
        <v>257</v>
      </c>
      <c r="O15" s="28">
        <v>34165881</v>
      </c>
      <c r="P15" s="17">
        <f t="shared" si="11"/>
        <v>1.3658460153822853E-2</v>
      </c>
      <c r="R15" s="35" t="s">
        <v>153</v>
      </c>
      <c r="S15" s="28">
        <v>36910097</v>
      </c>
      <c r="T15" s="17">
        <f t="shared" si="12"/>
        <v>1.5087098243268865E-2</v>
      </c>
      <c r="V15" s="35" t="s">
        <v>205</v>
      </c>
      <c r="W15" s="28">
        <v>36407963</v>
      </c>
      <c r="X15" s="17">
        <f t="shared" si="13"/>
        <v>1.4795029610765294E-2</v>
      </c>
      <c r="Z15" s="35" t="s">
        <v>205</v>
      </c>
      <c r="AA15" s="28">
        <v>37630993</v>
      </c>
      <c r="AB15" s="17">
        <f t="shared" si="14"/>
        <v>1.5283089022117953E-2</v>
      </c>
      <c r="AD15" s="35" t="s">
        <v>110</v>
      </c>
      <c r="AE15" s="28">
        <v>50245298</v>
      </c>
      <c r="AF15" s="17">
        <f t="shared" si="1"/>
        <v>1.9987660194209129E-2</v>
      </c>
      <c r="AH15" s="35" t="s">
        <v>110</v>
      </c>
      <c r="AI15" s="28">
        <v>48381645</v>
      </c>
      <c r="AJ15" s="50">
        <f t="shared" si="15"/>
        <v>1.897400212738785E-2</v>
      </c>
      <c r="AL15" s="35" t="s">
        <v>151</v>
      </c>
      <c r="AM15" s="28">
        <v>80321171</v>
      </c>
      <c r="AN15" s="50">
        <f t="shared" si="16"/>
        <v>3.1719079202205104E-2</v>
      </c>
      <c r="AP15" s="35" t="s">
        <v>110</v>
      </c>
      <c r="AQ15" s="28">
        <v>50817130</v>
      </c>
      <c r="AR15" s="50">
        <f t="shared" si="17"/>
        <v>2.1455510088298501E-2</v>
      </c>
      <c r="AT15" s="35" t="s">
        <v>152</v>
      </c>
      <c r="AU15" s="28">
        <v>68739786</v>
      </c>
      <c r="AV15" s="50">
        <f t="shared" si="18"/>
        <v>2.9179501352105428E-2</v>
      </c>
      <c r="AX15" s="35" t="s">
        <v>110</v>
      </c>
      <c r="AY15" s="28">
        <v>51106891</v>
      </c>
      <c r="AZ15" s="50">
        <f t="shared" si="19"/>
        <v>2.1988015519452987E-2</v>
      </c>
      <c r="BB15" s="35" t="s">
        <v>110</v>
      </c>
      <c r="BC15" s="28">
        <v>51483018</v>
      </c>
      <c r="BD15" s="50">
        <f t="shared" si="20"/>
        <v>2.3302499471803635E-2</v>
      </c>
      <c r="BF15" s="35" t="s">
        <v>67</v>
      </c>
      <c r="BG15" s="28">
        <v>50868</v>
      </c>
      <c r="BH15" s="50">
        <f t="shared" si="2"/>
        <v>2.3630749333718601E-2</v>
      </c>
      <c r="BJ15" s="7" t="s">
        <v>67</v>
      </c>
      <c r="BK15" s="22">
        <v>52978</v>
      </c>
      <c r="BL15" s="50">
        <f t="shared" si="3"/>
        <v>2.4589509565114069E-2</v>
      </c>
      <c r="BN15" s="7" t="s">
        <v>67</v>
      </c>
      <c r="BO15" s="22">
        <v>53470</v>
      </c>
      <c r="BP15" s="50">
        <f t="shared" si="4"/>
        <v>2.5463008158924983E-2</v>
      </c>
      <c r="BR15" s="7" t="s">
        <v>14</v>
      </c>
      <c r="BS15" s="22">
        <v>48647</v>
      </c>
      <c r="BT15" s="50">
        <f t="shared" si="5"/>
        <v>2.3461987548223026E-2</v>
      </c>
      <c r="BV15" s="7" t="s">
        <v>14</v>
      </c>
      <c r="BW15" s="22">
        <v>46896</v>
      </c>
      <c r="BX15" s="50">
        <f t="shared" si="6"/>
        <v>2.2720247744496047E-2</v>
      </c>
      <c r="BZ15" s="7" t="s">
        <v>14</v>
      </c>
      <c r="CA15" s="22">
        <v>45078</v>
      </c>
      <c r="CB15" s="50">
        <f t="shared" si="7"/>
        <v>2.2336685471343307E-2</v>
      </c>
      <c r="CD15" s="7" t="s">
        <v>37</v>
      </c>
      <c r="CE15" s="22">
        <v>58998</v>
      </c>
      <c r="CF15" s="50">
        <f t="shared" si="8"/>
        <v>2.8556451484090372E-2</v>
      </c>
    </row>
    <row r="16" spans="2:84" x14ac:dyDescent="0.2">
      <c r="B16" s="46" t="s">
        <v>291</v>
      </c>
      <c r="C16" s="28">
        <v>27023944</v>
      </c>
      <c r="D16" s="17">
        <f t="shared" si="9"/>
        <v>1.005054712682602E-2</v>
      </c>
      <c r="F16" s="46" t="s">
        <v>239</v>
      </c>
      <c r="G16" s="28">
        <v>30672446</v>
      </c>
      <c r="H16" s="17">
        <f t="shared" si="0"/>
        <v>1.1674590083790841E-2</v>
      </c>
      <c r="J16" s="35" t="s">
        <v>257</v>
      </c>
      <c r="K16" s="28">
        <v>31216701</v>
      </c>
      <c r="L16" s="17">
        <f t="shared" si="10"/>
        <v>1.2290339986785363E-2</v>
      </c>
      <c r="N16" s="35" t="s">
        <v>153</v>
      </c>
      <c r="O16" s="28">
        <v>29247013</v>
      </c>
      <c r="P16" s="17">
        <f t="shared" si="11"/>
        <v>1.1692049201916936E-2</v>
      </c>
      <c r="R16" s="35" t="s">
        <v>205</v>
      </c>
      <c r="S16" s="28">
        <v>33962398</v>
      </c>
      <c r="T16" s="17">
        <f t="shared" si="12"/>
        <v>1.3882218602757885E-2</v>
      </c>
      <c r="V16" s="35" t="s">
        <v>153</v>
      </c>
      <c r="W16" s="28">
        <v>34160618</v>
      </c>
      <c r="X16" s="17">
        <f t="shared" si="13"/>
        <v>1.3881780610248421E-2</v>
      </c>
      <c r="Z16" s="35" t="s">
        <v>153</v>
      </c>
      <c r="AA16" s="28">
        <v>34097606</v>
      </c>
      <c r="AB16" s="17">
        <f t="shared" si="14"/>
        <v>1.3848073260758844E-2</v>
      </c>
      <c r="AD16" s="35" t="s">
        <v>202</v>
      </c>
      <c r="AE16" s="28">
        <v>43158578</v>
      </c>
      <c r="AF16" s="17">
        <f t="shared" si="1"/>
        <v>1.7168551603162347E-2</v>
      </c>
      <c r="AH16" s="35" t="s">
        <v>149</v>
      </c>
      <c r="AI16" s="28">
        <v>45314883</v>
      </c>
      <c r="AJ16" s="50">
        <f t="shared" si="15"/>
        <v>1.777129914545757E-2</v>
      </c>
      <c r="AL16" s="35" t="s">
        <v>152</v>
      </c>
      <c r="AM16" s="28">
        <v>49132588</v>
      </c>
      <c r="AN16" s="50">
        <f t="shared" si="16"/>
        <v>1.9402611176837947E-2</v>
      </c>
      <c r="AP16" s="35" t="s">
        <v>169</v>
      </c>
      <c r="AQ16" s="28">
        <v>45876575</v>
      </c>
      <c r="AR16" s="50">
        <f t="shared" si="17"/>
        <v>1.9369557425401293E-2</v>
      </c>
      <c r="AT16" s="35" t="s">
        <v>110</v>
      </c>
      <c r="AU16" s="28">
        <v>53926476</v>
      </c>
      <c r="AV16" s="50">
        <f t="shared" si="18"/>
        <v>2.2891367153169213E-2</v>
      </c>
      <c r="AX16" s="35" t="s">
        <v>152</v>
      </c>
      <c r="AY16" s="28">
        <v>49286614</v>
      </c>
      <c r="AZ16" s="50">
        <f t="shared" si="19"/>
        <v>2.1204867138822608E-2</v>
      </c>
      <c r="BB16" s="35" t="s">
        <v>22</v>
      </c>
      <c r="BC16" s="28">
        <v>34119416</v>
      </c>
      <c r="BD16" s="50">
        <f t="shared" si="20"/>
        <v>1.5443299639470406E-2</v>
      </c>
      <c r="BF16" s="35" t="s">
        <v>22</v>
      </c>
      <c r="BG16" s="28">
        <v>31631</v>
      </c>
      <c r="BH16" s="50">
        <f t="shared" si="2"/>
        <v>1.4694193445286882E-2</v>
      </c>
      <c r="BJ16" s="7" t="s">
        <v>23</v>
      </c>
      <c r="BK16" s="22">
        <v>29356</v>
      </c>
      <c r="BL16" s="50">
        <f t="shared" si="3"/>
        <v>1.3625460432509506E-2</v>
      </c>
      <c r="BN16" s="7" t="s">
        <v>3</v>
      </c>
      <c r="BO16" s="22">
        <v>26992</v>
      </c>
      <c r="BP16" s="50">
        <f t="shared" si="4"/>
        <v>1.285389033524786E-2</v>
      </c>
      <c r="BR16" s="7" t="s">
        <v>29</v>
      </c>
      <c r="BS16" s="22">
        <v>25525</v>
      </c>
      <c r="BT16" s="50">
        <f t="shared" si="5"/>
        <v>1.2310465849248518E-2</v>
      </c>
      <c r="BV16" s="7" t="s">
        <v>31</v>
      </c>
      <c r="BW16" s="22">
        <v>40098</v>
      </c>
      <c r="BX16" s="50">
        <f t="shared" si="6"/>
        <v>1.9426742026160067E-2</v>
      </c>
      <c r="BZ16" s="7" t="s">
        <v>31</v>
      </c>
      <c r="CA16" s="22">
        <v>37248</v>
      </c>
      <c r="CB16" s="50">
        <f t="shared" si="7"/>
        <v>1.8456827286849362E-2</v>
      </c>
      <c r="CD16" s="7" t="s">
        <v>67</v>
      </c>
      <c r="CE16" s="22">
        <v>57912</v>
      </c>
      <c r="CF16" s="50">
        <f t="shared" si="8"/>
        <v>2.803080135507376E-2</v>
      </c>
    </row>
    <row r="17" spans="2:84" x14ac:dyDescent="0.2">
      <c r="B17" s="46" t="s">
        <v>239</v>
      </c>
      <c r="C17" s="28">
        <v>26328650</v>
      </c>
      <c r="D17" s="17">
        <f t="shared" si="9"/>
        <v>9.7919584798839086E-3</v>
      </c>
      <c r="F17" s="46" t="s">
        <v>154</v>
      </c>
      <c r="G17" s="28">
        <v>26162697</v>
      </c>
      <c r="H17" s="17">
        <f t="shared" si="0"/>
        <v>9.9580829961009431E-3</v>
      </c>
      <c r="J17" s="35" t="s">
        <v>250</v>
      </c>
      <c r="K17" s="28">
        <v>25850188</v>
      </c>
      <c r="L17" s="17">
        <f t="shared" si="10"/>
        <v>1.0177487981267436E-2</v>
      </c>
      <c r="N17" s="35" t="s">
        <v>258</v>
      </c>
      <c r="O17" s="28">
        <v>25470622</v>
      </c>
      <c r="P17" s="17">
        <f t="shared" si="11"/>
        <v>1.0182365140242797E-2</v>
      </c>
      <c r="R17" s="35" t="s">
        <v>154</v>
      </c>
      <c r="S17" s="28">
        <v>24685753</v>
      </c>
      <c r="T17" s="17">
        <f t="shared" si="12"/>
        <v>1.0090365807493519E-2</v>
      </c>
      <c r="V17" s="35" t="s">
        <v>154</v>
      </c>
      <c r="W17" s="28">
        <v>24058639</v>
      </c>
      <c r="X17" s="17">
        <f t="shared" si="13"/>
        <v>9.7766600235149864E-3</v>
      </c>
      <c r="Z17" s="35" t="s">
        <v>154</v>
      </c>
      <c r="AA17" s="28">
        <v>23372032</v>
      </c>
      <c r="AB17" s="17">
        <f t="shared" si="14"/>
        <v>9.4920919488834504E-3</v>
      </c>
      <c r="AD17" s="35" t="s">
        <v>153</v>
      </c>
      <c r="AE17" s="28">
        <v>37488052</v>
      </c>
      <c r="AF17" s="17">
        <f t="shared" si="1"/>
        <v>1.4912807258479032E-2</v>
      </c>
      <c r="AH17" s="35" t="s">
        <v>152</v>
      </c>
      <c r="AI17" s="28">
        <v>40444047</v>
      </c>
      <c r="AJ17" s="50">
        <f t="shared" si="15"/>
        <v>1.5861086034139067E-2</v>
      </c>
      <c r="AL17" s="35" t="s">
        <v>110</v>
      </c>
      <c r="AM17" s="28">
        <v>48481988</v>
      </c>
      <c r="AN17" s="50">
        <f t="shared" si="16"/>
        <v>1.9145687221770676E-2</v>
      </c>
      <c r="AP17" s="35" t="s">
        <v>152</v>
      </c>
      <c r="AQ17" s="28">
        <v>44014365</v>
      </c>
      <c r="AR17" s="50">
        <f t="shared" si="17"/>
        <v>1.8583313388370271E-2</v>
      </c>
      <c r="AT17" s="35" t="s">
        <v>153</v>
      </c>
      <c r="AU17" s="28">
        <v>34557796</v>
      </c>
      <c r="AV17" s="50">
        <f t="shared" si="18"/>
        <v>1.4669514029441166E-2</v>
      </c>
      <c r="AX17" s="35" t="s">
        <v>149</v>
      </c>
      <c r="AY17" s="28">
        <v>39908694</v>
      </c>
      <c r="AZ17" s="50">
        <f t="shared" si="19"/>
        <v>1.7170149971226002E-2</v>
      </c>
      <c r="BB17" s="35" t="s">
        <v>113</v>
      </c>
      <c r="BC17" s="28">
        <v>32006991</v>
      </c>
      <c r="BD17" s="50">
        <f t="shared" si="20"/>
        <v>1.4487163337462533E-2</v>
      </c>
      <c r="BF17" s="35" t="s">
        <v>62</v>
      </c>
      <c r="BG17" s="28">
        <v>15687</v>
      </c>
      <c r="BH17" s="50">
        <f t="shared" si="2"/>
        <v>7.2874019972879551E-3</v>
      </c>
      <c r="BJ17" s="7" t="s">
        <v>13</v>
      </c>
      <c r="BK17" s="22">
        <v>29083</v>
      </c>
      <c r="BL17" s="50">
        <f t="shared" si="3"/>
        <v>1.3498748663260457E-2</v>
      </c>
      <c r="BN17" s="7" t="s">
        <v>22</v>
      </c>
      <c r="BO17" s="22">
        <v>26514</v>
      </c>
      <c r="BP17" s="50">
        <f t="shared" si="4"/>
        <v>1.2626261423709314E-2</v>
      </c>
      <c r="BR17" s="7" t="s">
        <v>3</v>
      </c>
      <c r="BS17" s="22">
        <v>25004</v>
      </c>
      <c r="BT17" s="50">
        <f t="shared" si="5"/>
        <v>1.2059192481669343E-2</v>
      </c>
      <c r="BV17" s="7" t="s">
        <v>29</v>
      </c>
      <c r="BW17" s="22">
        <v>25744</v>
      </c>
      <c r="BX17" s="50">
        <f t="shared" si="6"/>
        <v>1.2472493558817516E-2</v>
      </c>
      <c r="BZ17" s="7" t="s">
        <v>29</v>
      </c>
      <c r="CA17" s="22">
        <v>25184</v>
      </c>
      <c r="CB17" s="50">
        <f t="shared" si="7"/>
        <v>1.2478971713703133E-2</v>
      </c>
      <c r="CD17" s="7" t="s">
        <v>14</v>
      </c>
      <c r="CE17" s="22">
        <v>43485</v>
      </c>
      <c r="CF17" s="50">
        <f t="shared" si="8"/>
        <v>2.1047786243358586E-2</v>
      </c>
    </row>
    <row r="18" spans="2:84" x14ac:dyDescent="0.2">
      <c r="B18" s="46" t="s">
        <v>258</v>
      </c>
      <c r="C18" s="28">
        <v>22234843</v>
      </c>
      <c r="D18" s="17">
        <f t="shared" si="9"/>
        <v>8.2694197941306277E-3</v>
      </c>
      <c r="F18" s="46" t="s">
        <v>257</v>
      </c>
      <c r="G18" s="28">
        <v>21332175</v>
      </c>
      <c r="H18" s="17">
        <f t="shared" si="0"/>
        <v>8.1194828322687703E-3</v>
      </c>
      <c r="J18" s="35" t="s">
        <v>154</v>
      </c>
      <c r="K18" s="28">
        <v>25646757</v>
      </c>
      <c r="L18" s="17">
        <f t="shared" si="10"/>
        <v>1.0097395079911468E-2</v>
      </c>
      <c r="N18" s="35" t="s">
        <v>154</v>
      </c>
      <c r="O18" s="28">
        <v>25019783</v>
      </c>
      <c r="P18" s="17">
        <f t="shared" si="11"/>
        <v>1.0002133683097309E-2</v>
      </c>
      <c r="R18" s="35" t="s">
        <v>219</v>
      </c>
      <c r="S18" s="28">
        <v>21929182</v>
      </c>
      <c r="T18" s="17">
        <f t="shared" si="12"/>
        <v>8.9636102345795297E-3</v>
      </c>
      <c r="V18" s="35" t="s">
        <v>239</v>
      </c>
      <c r="W18" s="28">
        <v>17407136</v>
      </c>
      <c r="X18" s="17">
        <f t="shared" si="13"/>
        <v>7.0737023260163869E-3</v>
      </c>
      <c r="Z18" s="35" t="s">
        <v>189</v>
      </c>
      <c r="AA18" s="28">
        <v>15686820</v>
      </c>
      <c r="AB18" s="17">
        <f t="shared" si="14"/>
        <v>6.3708939738566115E-3</v>
      </c>
      <c r="AD18" s="35" t="s">
        <v>205</v>
      </c>
      <c r="AE18" s="28">
        <v>30536954</v>
      </c>
      <c r="AF18" s="17">
        <f t="shared" si="1"/>
        <v>1.2147649316722039E-2</v>
      </c>
      <c r="AH18" s="35" t="s">
        <v>153</v>
      </c>
      <c r="AI18" s="28">
        <v>38284102</v>
      </c>
      <c r="AJ18" s="50">
        <f t="shared" si="15"/>
        <v>1.5014012706536402E-2</v>
      </c>
      <c r="AL18" s="35" t="s">
        <v>153</v>
      </c>
      <c r="AM18" s="28">
        <v>34893416</v>
      </c>
      <c r="AN18" s="50">
        <f t="shared" si="16"/>
        <v>1.377951805184079E-2</v>
      </c>
      <c r="AP18" s="35" t="s">
        <v>153</v>
      </c>
      <c r="AQ18" s="28">
        <v>33543237</v>
      </c>
      <c r="AR18" s="50">
        <f t="shared" si="17"/>
        <v>1.4162296450974063E-2</v>
      </c>
      <c r="AT18" s="35" t="s">
        <v>149</v>
      </c>
      <c r="AU18" s="28">
        <v>26971708</v>
      </c>
      <c r="AV18" s="50">
        <f t="shared" si="18"/>
        <v>1.1449279025317198E-2</v>
      </c>
      <c r="AX18" s="35" t="s">
        <v>153</v>
      </c>
      <c r="AY18" s="28">
        <v>35518515</v>
      </c>
      <c r="AZ18" s="50">
        <f t="shared" si="19"/>
        <v>1.528133767808188E-2</v>
      </c>
      <c r="BB18" s="35" t="s">
        <v>136</v>
      </c>
      <c r="BC18" s="28">
        <v>23942275</v>
      </c>
      <c r="BD18" s="50">
        <f t="shared" si="20"/>
        <v>1.0836871500836981E-2</v>
      </c>
      <c r="BF18" s="35" t="s">
        <v>0</v>
      </c>
      <c r="BG18" s="28">
        <v>15340</v>
      </c>
      <c r="BH18" s="50">
        <f t="shared" si="2"/>
        <v>7.1262030113085498E-3</v>
      </c>
      <c r="BJ18" s="7" t="s">
        <v>25</v>
      </c>
      <c r="BK18" s="22">
        <v>15152</v>
      </c>
      <c r="BL18" s="50">
        <f t="shared" si="3"/>
        <v>7.0327352661596959E-3</v>
      </c>
      <c r="BN18" s="7" t="s">
        <v>0</v>
      </c>
      <c r="BO18" s="22">
        <v>14851</v>
      </c>
      <c r="BP18" s="50">
        <f t="shared" si="4"/>
        <v>7.0722112243911525E-3</v>
      </c>
      <c r="BR18" s="7" t="s">
        <v>22</v>
      </c>
      <c r="BS18" s="22">
        <v>21274</v>
      </c>
      <c r="BT18" s="50">
        <f t="shared" si="5"/>
        <v>1.0260248794394241E-2</v>
      </c>
      <c r="BV18" s="7" t="s">
        <v>22</v>
      </c>
      <c r="BW18" s="22">
        <v>24852</v>
      </c>
      <c r="BX18" s="50">
        <f t="shared" si="6"/>
        <v>1.2040335997658986E-2</v>
      </c>
      <c r="BZ18" s="7" t="s">
        <v>22</v>
      </c>
      <c r="CA18" s="22">
        <v>16563</v>
      </c>
      <c r="CB18" s="50">
        <f t="shared" si="7"/>
        <v>8.207163615552137E-3</v>
      </c>
      <c r="CD18" s="7" t="s">
        <v>31</v>
      </c>
      <c r="CE18" s="22">
        <v>33625</v>
      </c>
      <c r="CF18" s="50">
        <f t="shared" si="8"/>
        <v>1.6275309013060422E-2</v>
      </c>
    </row>
    <row r="19" spans="2:84" x14ac:dyDescent="0.2">
      <c r="B19" s="46" t="s">
        <v>202</v>
      </c>
      <c r="C19" s="28">
        <v>17879830</v>
      </c>
      <c r="D19" s="17">
        <f t="shared" si="9"/>
        <v>6.6497352878853531E-3</v>
      </c>
      <c r="F19" s="46" t="s">
        <v>258</v>
      </c>
      <c r="G19" s="28">
        <v>17221454</v>
      </c>
      <c r="H19" s="17">
        <f t="shared" si="0"/>
        <v>6.5548543502810348E-3</v>
      </c>
      <c r="J19" s="35" t="s">
        <v>239</v>
      </c>
      <c r="K19" s="28">
        <v>24023571</v>
      </c>
      <c r="L19" s="17">
        <f t="shared" si="10"/>
        <v>9.4583298628089247E-3</v>
      </c>
      <c r="N19" s="35" t="s">
        <v>239</v>
      </c>
      <c r="O19" s="28">
        <v>18074132</v>
      </c>
      <c r="P19" s="17">
        <f t="shared" si="11"/>
        <v>7.2254777137734146E-3</v>
      </c>
      <c r="R19" s="35" t="s">
        <v>239</v>
      </c>
      <c r="S19" s="28">
        <v>18648233</v>
      </c>
      <c r="T19" s="17">
        <f t="shared" si="12"/>
        <v>7.6225137889604699E-3</v>
      </c>
      <c r="V19" s="35" t="s">
        <v>219</v>
      </c>
      <c r="W19" s="28">
        <v>11059630</v>
      </c>
      <c r="X19" s="17">
        <f t="shared" si="13"/>
        <v>4.494279268909062E-3</v>
      </c>
      <c r="Z19" s="35" t="s">
        <v>157</v>
      </c>
      <c r="AA19" s="28">
        <v>14008749</v>
      </c>
      <c r="AB19" s="17">
        <f t="shared" si="14"/>
        <v>5.6893783816841037E-3</v>
      </c>
      <c r="AD19" s="35" t="s">
        <v>154</v>
      </c>
      <c r="AE19" s="28">
        <v>22570447</v>
      </c>
      <c r="AF19" s="17">
        <f t="shared" si="1"/>
        <v>8.9785600449102092E-3</v>
      </c>
      <c r="AH19" s="35" t="s">
        <v>202</v>
      </c>
      <c r="AI19" s="28">
        <v>38210083</v>
      </c>
      <c r="AJ19" s="50">
        <f t="shared" si="15"/>
        <v>1.4984984411540085E-2</v>
      </c>
      <c r="AL19" s="35" t="s">
        <v>154</v>
      </c>
      <c r="AM19" s="28">
        <v>20654152</v>
      </c>
      <c r="AN19" s="50">
        <f t="shared" si="16"/>
        <v>8.1563885957586825E-3</v>
      </c>
      <c r="AP19" s="35" t="s">
        <v>154</v>
      </c>
      <c r="AQ19" s="28">
        <v>19808330</v>
      </c>
      <c r="AR19" s="50">
        <f t="shared" si="17"/>
        <v>8.3632787634277238E-3</v>
      </c>
      <c r="AT19" s="35" t="s">
        <v>154</v>
      </c>
      <c r="AU19" s="28">
        <v>18796478</v>
      </c>
      <c r="AV19" s="50">
        <f t="shared" si="18"/>
        <v>7.9789578515100396E-3</v>
      </c>
      <c r="AX19" s="35" t="s">
        <v>157</v>
      </c>
      <c r="AY19" s="28">
        <v>18858438</v>
      </c>
      <c r="AZ19" s="50">
        <f t="shared" si="19"/>
        <v>8.1135756705811354E-3</v>
      </c>
      <c r="BB19" s="35" t="s">
        <v>111</v>
      </c>
      <c r="BC19" s="28">
        <v>18727499</v>
      </c>
      <c r="BD19" s="50">
        <f t="shared" si="20"/>
        <v>8.4765336708835341E-3</v>
      </c>
      <c r="BF19" s="35" t="s">
        <v>65</v>
      </c>
      <c r="BG19" s="28">
        <v>13507</v>
      </c>
      <c r="BH19" s="50">
        <f t="shared" si="2"/>
        <v>6.274682143008122E-3</v>
      </c>
      <c r="BJ19" s="7" t="s">
        <v>1</v>
      </c>
      <c r="BK19" s="22">
        <v>14227</v>
      </c>
      <c r="BL19" s="50">
        <f t="shared" si="3"/>
        <v>6.6034005168726234E-3</v>
      </c>
      <c r="BN19" s="7" t="s">
        <v>62</v>
      </c>
      <c r="BO19" s="22">
        <v>13420</v>
      </c>
      <c r="BP19" s="50">
        <f t="shared" si="4"/>
        <v>6.3907531231115252E-3</v>
      </c>
      <c r="BR19" s="7" t="s">
        <v>60</v>
      </c>
      <c r="BS19" s="22">
        <v>14683</v>
      </c>
      <c r="BT19" s="50">
        <f t="shared" si="5"/>
        <v>7.0814718928311855E-3</v>
      </c>
      <c r="BV19" s="7" t="s">
        <v>3</v>
      </c>
      <c r="BW19" s="22">
        <v>21355</v>
      </c>
      <c r="BX19" s="50">
        <f t="shared" si="6"/>
        <v>1.0346103944552053E-2</v>
      </c>
      <c r="BZ19" s="7" t="s">
        <v>3</v>
      </c>
      <c r="CA19" s="22">
        <v>16483</v>
      </c>
      <c r="CB19" s="50">
        <f t="shared" si="7"/>
        <v>8.1675226634755696E-3</v>
      </c>
      <c r="CD19" s="7" t="s">
        <v>29</v>
      </c>
      <c r="CE19" s="22">
        <v>24645</v>
      </c>
      <c r="CF19" s="50">
        <f t="shared" si="8"/>
        <v>1.192877295544607E-2</v>
      </c>
    </row>
    <row r="20" spans="2:84" x14ac:dyDescent="0.2">
      <c r="B20" s="46" t="s">
        <v>280</v>
      </c>
      <c r="C20" s="28">
        <v>15553859</v>
      </c>
      <c r="D20" s="17">
        <f t="shared" si="9"/>
        <v>5.7846772063880466E-3</v>
      </c>
      <c r="F20" s="46" t="s">
        <v>202</v>
      </c>
      <c r="G20" s="28">
        <v>15009079</v>
      </c>
      <c r="H20" s="17">
        <f t="shared" si="0"/>
        <v>5.7127770266588249E-3</v>
      </c>
      <c r="J20" s="35" t="s">
        <v>258</v>
      </c>
      <c r="K20" s="28">
        <v>21519085</v>
      </c>
      <c r="L20" s="17">
        <f t="shared" si="10"/>
        <v>8.4722876659687092E-3</v>
      </c>
      <c r="N20" s="35" t="s">
        <v>250</v>
      </c>
      <c r="O20" s="28">
        <v>17171627</v>
      </c>
      <c r="P20" s="17">
        <f t="shared" si="11"/>
        <v>6.8646841905176878E-3</v>
      </c>
      <c r="R20" s="35" t="s">
        <v>207</v>
      </c>
      <c r="S20" s="28">
        <v>8156074</v>
      </c>
      <c r="T20" s="17">
        <f t="shared" si="12"/>
        <v>3.3338164816356583E-3</v>
      </c>
      <c r="V20" s="35" t="s">
        <v>202</v>
      </c>
      <c r="W20" s="28">
        <v>11044699</v>
      </c>
      <c r="X20" s="17">
        <f t="shared" si="13"/>
        <v>4.4882117889152393E-3</v>
      </c>
      <c r="Z20" s="35" t="s">
        <v>219</v>
      </c>
      <c r="AA20" s="28">
        <v>11349099</v>
      </c>
      <c r="AB20" s="17">
        <f t="shared" si="14"/>
        <v>4.6092137493642495E-3</v>
      </c>
      <c r="AD20" s="35" t="s">
        <v>189</v>
      </c>
      <c r="AE20" s="28">
        <v>19176939</v>
      </c>
      <c r="AF20" s="17">
        <f t="shared" si="1"/>
        <v>7.6286171155174887E-3</v>
      </c>
      <c r="AH20" s="35" t="s">
        <v>206</v>
      </c>
      <c r="AI20" s="28">
        <v>22755250</v>
      </c>
      <c r="AJ20" s="50">
        <f t="shared" si="15"/>
        <v>8.9240074807138605E-3</v>
      </c>
      <c r="AL20" s="35" t="s">
        <v>189</v>
      </c>
      <c r="AM20" s="28">
        <v>12294364</v>
      </c>
      <c r="AN20" s="50">
        <f t="shared" si="16"/>
        <v>4.8550824222512784E-3</v>
      </c>
      <c r="AP20" s="35" t="s">
        <v>149</v>
      </c>
      <c r="AQ20" s="28">
        <v>17614669</v>
      </c>
      <c r="AR20" s="50">
        <f t="shared" si="17"/>
        <v>7.4370927368692186E-3</v>
      </c>
      <c r="AT20" s="35" t="s">
        <v>157</v>
      </c>
      <c r="AU20" s="28">
        <v>17811975</v>
      </c>
      <c r="AV20" s="50">
        <f t="shared" si="18"/>
        <v>7.5610440305439426E-3</v>
      </c>
      <c r="AX20" s="35" t="s">
        <v>154</v>
      </c>
      <c r="AY20" s="28">
        <v>17698487</v>
      </c>
      <c r="AZ20" s="50">
        <f t="shared" si="19"/>
        <v>7.614523192710684E-3</v>
      </c>
      <c r="BB20" s="35" t="s">
        <v>112</v>
      </c>
      <c r="BC20" s="28">
        <v>16622114</v>
      </c>
      <c r="BD20" s="50">
        <f t="shared" si="20"/>
        <v>7.5235838486636467E-3</v>
      </c>
      <c r="BF20" s="35" t="s">
        <v>60</v>
      </c>
      <c r="BG20" s="28">
        <v>10509</v>
      </c>
      <c r="BH20" s="50">
        <f t="shared" si="2"/>
        <v>4.8819600681774154E-3</v>
      </c>
      <c r="BJ20" s="7" t="s">
        <v>15</v>
      </c>
      <c r="BK20" s="22">
        <v>10239</v>
      </c>
      <c r="BL20" s="50">
        <f t="shared" si="3"/>
        <v>4.752387565351711E-3</v>
      </c>
      <c r="BN20" s="7" t="s">
        <v>65</v>
      </c>
      <c r="BO20" s="22">
        <v>10253</v>
      </c>
      <c r="BP20" s="50">
        <f t="shared" si="4"/>
        <v>4.8825925313906457E-3</v>
      </c>
      <c r="BR20" s="7" t="s">
        <v>0</v>
      </c>
      <c r="BS20" s="22">
        <v>14580</v>
      </c>
      <c r="BT20" s="50">
        <f t="shared" si="5"/>
        <v>7.0317959679546882E-3</v>
      </c>
      <c r="BV20" s="7" t="s">
        <v>0</v>
      </c>
      <c r="BW20" s="22">
        <v>14350</v>
      </c>
      <c r="BX20" s="50">
        <f t="shared" si="6"/>
        <v>6.952310541059329E-3</v>
      </c>
      <c r="BZ20" s="7" t="s">
        <v>0</v>
      </c>
      <c r="CA20" s="22">
        <v>14275</v>
      </c>
      <c r="CB20" s="50">
        <f t="shared" si="7"/>
        <v>7.0734323861623349E-3</v>
      </c>
      <c r="CD20" s="7" t="s">
        <v>22</v>
      </c>
      <c r="CE20" s="22">
        <v>19567</v>
      </c>
      <c r="CF20" s="50">
        <f t="shared" si="8"/>
        <v>9.4708987794365276E-3</v>
      </c>
    </row>
    <row r="21" spans="2:84" x14ac:dyDescent="0.2">
      <c r="B21" s="46" t="s">
        <v>190</v>
      </c>
      <c r="C21" s="28">
        <v>14230492</v>
      </c>
      <c r="D21" s="17">
        <f t="shared" si="9"/>
        <v>5.2925002539940379E-3</v>
      </c>
      <c r="F21" s="46" t="s">
        <v>190</v>
      </c>
      <c r="G21" s="28">
        <v>11917943</v>
      </c>
      <c r="H21" s="17">
        <f t="shared" si="0"/>
        <v>4.5362244395828252E-3</v>
      </c>
      <c r="J21" s="35" t="s">
        <v>202</v>
      </c>
      <c r="K21" s="28">
        <v>11093626</v>
      </c>
      <c r="L21" s="17">
        <f t="shared" si="10"/>
        <v>4.3676759830015913E-3</v>
      </c>
      <c r="N21" s="35" t="s">
        <v>207</v>
      </c>
      <c r="O21" s="28">
        <v>10108066</v>
      </c>
      <c r="P21" s="17">
        <f t="shared" si="11"/>
        <v>4.0408914581541609E-3</v>
      </c>
      <c r="R21" s="35" t="s">
        <v>190</v>
      </c>
      <c r="S21" s="28">
        <v>7038370</v>
      </c>
      <c r="T21" s="17">
        <f t="shared" si="12"/>
        <v>2.8769520617211134E-3</v>
      </c>
      <c r="V21" s="35" t="s">
        <v>207</v>
      </c>
      <c r="W21" s="28">
        <v>10023812</v>
      </c>
      <c r="X21" s="17">
        <f t="shared" si="13"/>
        <v>4.0733560224927847E-3</v>
      </c>
      <c r="Z21" s="35" t="s">
        <v>231</v>
      </c>
      <c r="AA21" s="28">
        <v>10355401</v>
      </c>
      <c r="AB21" s="17">
        <f t="shared" si="14"/>
        <v>4.2056428152913551E-3</v>
      </c>
      <c r="AD21" s="35" t="s">
        <v>219</v>
      </c>
      <c r="AE21" s="28">
        <v>15754585</v>
      </c>
      <c r="AF21" s="17">
        <f t="shared" si="1"/>
        <v>6.2671992010234325E-3</v>
      </c>
      <c r="AH21" s="35" t="s">
        <v>154</v>
      </c>
      <c r="AI21" s="28">
        <v>21857372</v>
      </c>
      <c r="AJ21" s="50">
        <f t="shared" si="15"/>
        <v>8.5718834658703238E-3</v>
      </c>
      <c r="AL21" s="35" t="s">
        <v>65</v>
      </c>
      <c r="AM21" s="28">
        <v>11818529</v>
      </c>
      <c r="AN21" s="50">
        <f t="shared" si="16"/>
        <v>4.6671737069739422E-3</v>
      </c>
      <c r="AP21" s="35" t="s">
        <v>65</v>
      </c>
      <c r="AQ21" s="28">
        <v>11446236</v>
      </c>
      <c r="AR21" s="50">
        <f t="shared" si="17"/>
        <v>4.8327174708812856E-3</v>
      </c>
      <c r="AT21" s="35" t="s">
        <v>65</v>
      </c>
      <c r="AU21" s="28">
        <v>16231015</v>
      </c>
      <c r="AV21" s="50">
        <f t="shared" si="18"/>
        <v>6.8899388796255998E-3</v>
      </c>
      <c r="AX21" s="35" t="s">
        <v>65</v>
      </c>
      <c r="AY21" s="28">
        <v>16903752</v>
      </c>
      <c r="AZ21" s="50">
        <f t="shared" si="19"/>
        <v>7.2725997226672327E-3</v>
      </c>
      <c r="BB21" s="35" t="s">
        <v>65</v>
      </c>
      <c r="BC21" s="28">
        <v>16460525</v>
      </c>
      <c r="BD21" s="50">
        <f t="shared" si="20"/>
        <v>7.4504446324050099E-3</v>
      </c>
      <c r="BF21" s="35" t="s">
        <v>21</v>
      </c>
      <c r="BG21" s="28">
        <v>9782</v>
      </c>
      <c r="BH21" s="50">
        <f t="shared" si="2"/>
        <v>4.5442319332868472E-3</v>
      </c>
      <c r="BJ21" s="7" t="s">
        <v>10</v>
      </c>
      <c r="BK21" s="22">
        <v>8237</v>
      </c>
      <c r="BL21" s="50">
        <f t="shared" si="3"/>
        <v>3.8231679241920152E-3</v>
      </c>
      <c r="BN21" s="7" t="s">
        <v>24</v>
      </c>
      <c r="BO21" s="22">
        <v>7876</v>
      </c>
      <c r="BP21" s="50">
        <f t="shared" si="4"/>
        <v>3.750638718153977E-3</v>
      </c>
      <c r="BR21" s="7" t="s">
        <v>74</v>
      </c>
      <c r="BS21" s="22">
        <v>12353</v>
      </c>
      <c r="BT21" s="50">
        <f t="shared" si="5"/>
        <v>5.9577349514502234E-3</v>
      </c>
      <c r="BV21" s="7" t="s">
        <v>74</v>
      </c>
      <c r="BW21" s="22">
        <v>11428</v>
      </c>
      <c r="BX21" s="50">
        <f t="shared" si="6"/>
        <v>5.5366553911655753E-3</v>
      </c>
      <c r="BZ21" s="7" t="s">
        <v>74</v>
      </c>
      <c r="CA21" s="22">
        <v>11245</v>
      </c>
      <c r="CB21" s="50">
        <f t="shared" si="7"/>
        <v>5.5720313262623781E-3</v>
      </c>
      <c r="CD21" s="7" t="s">
        <v>3</v>
      </c>
      <c r="CE21" s="22">
        <v>15266</v>
      </c>
      <c r="CF21" s="50">
        <f t="shared" si="8"/>
        <v>7.3891112979443986E-3</v>
      </c>
    </row>
    <row r="22" spans="2:84" x14ac:dyDescent="0.2">
      <c r="B22" s="46" t="s">
        <v>257</v>
      </c>
      <c r="C22" s="28">
        <v>8515262</v>
      </c>
      <c r="D22" s="17">
        <f t="shared" si="9"/>
        <v>3.1669338135199947E-3</v>
      </c>
      <c r="F22" s="46" t="s">
        <v>269</v>
      </c>
      <c r="G22" s="28">
        <v>8751790</v>
      </c>
      <c r="H22" s="17">
        <f t="shared" si="0"/>
        <v>3.3311187751188754E-3</v>
      </c>
      <c r="J22" s="35" t="s">
        <v>190</v>
      </c>
      <c r="K22" s="28">
        <v>10084110</v>
      </c>
      <c r="L22" s="17">
        <f t="shared" si="10"/>
        <v>3.9702190300039113E-3</v>
      </c>
      <c r="N22" s="35" t="s">
        <v>202</v>
      </c>
      <c r="O22" s="28">
        <v>8858607</v>
      </c>
      <c r="P22" s="17">
        <f t="shared" si="11"/>
        <v>3.5413964805378851E-3</v>
      </c>
      <c r="R22" s="35" t="s">
        <v>231</v>
      </c>
      <c r="S22" s="28">
        <v>6758665</v>
      </c>
      <c r="T22" s="17">
        <f t="shared" si="12"/>
        <v>2.7626219147661077E-3</v>
      </c>
      <c r="V22" s="35" t="s">
        <v>231</v>
      </c>
      <c r="W22" s="28">
        <v>8969477</v>
      </c>
      <c r="X22" s="17">
        <f t="shared" si="13"/>
        <v>3.6449080605821934E-3</v>
      </c>
      <c r="Z22" s="35" t="s">
        <v>202</v>
      </c>
      <c r="AA22" s="28">
        <v>7979111</v>
      </c>
      <c r="AB22" s="17">
        <f t="shared" si="14"/>
        <v>3.2405592839487548E-3</v>
      </c>
      <c r="AD22" s="35" t="s">
        <v>65</v>
      </c>
      <c r="AE22" s="28">
        <v>11006567</v>
      </c>
      <c r="AF22" s="17">
        <f t="shared" si="1"/>
        <v>4.3784300194775602E-3</v>
      </c>
      <c r="AH22" s="35" t="s">
        <v>205</v>
      </c>
      <c r="AI22" s="28">
        <v>18419518</v>
      </c>
      <c r="AJ22" s="50">
        <f t="shared" si="15"/>
        <v>7.2236480119156508E-3</v>
      </c>
      <c r="AL22" s="35" t="s">
        <v>156</v>
      </c>
      <c r="AM22" s="28">
        <v>9837287</v>
      </c>
      <c r="AN22" s="50">
        <f t="shared" si="16"/>
        <v>3.8847751047830547E-3</v>
      </c>
      <c r="AP22" s="35" t="s">
        <v>189</v>
      </c>
      <c r="AQ22" s="28">
        <v>10541826</v>
      </c>
      <c r="AR22" s="50">
        <f t="shared" si="17"/>
        <v>4.4508663533750813E-3</v>
      </c>
      <c r="AT22" s="35" t="s">
        <v>158</v>
      </c>
      <c r="AU22" s="28">
        <v>15816637</v>
      </c>
      <c r="AV22" s="50">
        <f t="shared" si="18"/>
        <v>6.7140386606274966E-3</v>
      </c>
      <c r="AX22" s="35" t="s">
        <v>158</v>
      </c>
      <c r="AY22" s="28">
        <v>15738624</v>
      </c>
      <c r="AZ22" s="50">
        <f t="shared" si="19"/>
        <v>6.7713199139199298E-3</v>
      </c>
      <c r="BB22" s="35" t="s">
        <v>114</v>
      </c>
      <c r="BC22" s="28">
        <v>15561099</v>
      </c>
      <c r="BD22" s="50">
        <f t="shared" si="20"/>
        <v>7.0433419662418398E-3</v>
      </c>
      <c r="BF22" s="35" t="s">
        <v>92</v>
      </c>
      <c r="BG22" s="28">
        <v>5636</v>
      </c>
      <c r="BH22" s="50">
        <f t="shared" si="2"/>
        <v>2.6182060085876784E-3</v>
      </c>
      <c r="BJ22" s="7" t="s">
        <v>66</v>
      </c>
      <c r="BK22" s="22">
        <v>7159</v>
      </c>
      <c r="BL22" s="50">
        <f t="shared" si="3"/>
        <v>3.3228188866444865E-3</v>
      </c>
      <c r="BN22" s="7" t="s">
        <v>13</v>
      </c>
      <c r="BO22" s="22">
        <v>4809</v>
      </c>
      <c r="BP22" s="50">
        <f t="shared" si="4"/>
        <v>2.290099237633631E-3</v>
      </c>
      <c r="BR22" s="7" t="s">
        <v>65</v>
      </c>
      <c r="BS22" s="22">
        <v>9196</v>
      </c>
      <c r="BT22" s="50">
        <f t="shared" si="5"/>
        <v>4.4351437394589376E-3</v>
      </c>
      <c r="BV22" s="7" t="s">
        <v>65</v>
      </c>
      <c r="BW22" s="22">
        <v>9919</v>
      </c>
      <c r="BX22" s="50">
        <f t="shared" si="6"/>
        <v>4.8055727008200332E-3</v>
      </c>
      <c r="BZ22" s="7" t="s">
        <v>65</v>
      </c>
      <c r="CA22" s="22">
        <v>10864</v>
      </c>
      <c r="CB22" s="50">
        <f t="shared" si="7"/>
        <v>5.3832412919977302E-3</v>
      </c>
      <c r="CD22" s="7" t="s">
        <v>0</v>
      </c>
      <c r="CE22" s="22">
        <v>14129</v>
      </c>
      <c r="CF22" s="50">
        <f t="shared" si="8"/>
        <v>6.8387759418745185E-3</v>
      </c>
    </row>
    <row r="23" spans="2:84" x14ac:dyDescent="0.2">
      <c r="B23" s="46" t="s">
        <v>269</v>
      </c>
      <c r="C23" s="28">
        <v>6867952</v>
      </c>
      <c r="D23" s="17">
        <f t="shared" si="9"/>
        <v>2.5542783555493978E-3</v>
      </c>
      <c r="F23" s="46" t="s">
        <v>250</v>
      </c>
      <c r="G23" s="28">
        <v>7319468</v>
      </c>
      <c r="H23" s="17">
        <f t="shared" si="0"/>
        <v>2.7859463353990216E-3</v>
      </c>
      <c r="J23" s="35" t="s">
        <v>127</v>
      </c>
      <c r="K23" s="28">
        <v>4616627</v>
      </c>
      <c r="L23" s="17">
        <f t="shared" si="10"/>
        <v>1.8176140849147687E-3</v>
      </c>
      <c r="N23" s="35" t="s">
        <v>190</v>
      </c>
      <c r="O23" s="28">
        <v>7845527</v>
      </c>
      <c r="P23" s="17">
        <f t="shared" si="11"/>
        <v>3.136398499873056E-3</v>
      </c>
      <c r="R23" s="35" t="s">
        <v>242</v>
      </c>
      <c r="S23" s="28">
        <v>6487756</v>
      </c>
      <c r="T23" s="17">
        <f t="shared" si="12"/>
        <v>2.6518871557112689E-3</v>
      </c>
      <c r="V23" s="35" t="s">
        <v>190</v>
      </c>
      <c r="W23" s="28">
        <v>6309700</v>
      </c>
      <c r="X23" s="17">
        <f t="shared" si="13"/>
        <v>2.5640599100544511E-3</v>
      </c>
      <c r="Z23" s="35" t="s">
        <v>191</v>
      </c>
      <c r="AA23" s="28">
        <v>7840525</v>
      </c>
      <c r="AB23" s="17">
        <f t="shared" si="14"/>
        <v>3.1842753008176363E-3</v>
      </c>
      <c r="AD23" s="35" t="s">
        <v>156</v>
      </c>
      <c r="AE23" s="28">
        <v>9607461</v>
      </c>
      <c r="AF23" s="17">
        <f t="shared" si="1"/>
        <v>3.8218634069424099E-3</v>
      </c>
      <c r="AH23" s="35" t="s">
        <v>189</v>
      </c>
      <c r="AI23" s="28">
        <v>18046953</v>
      </c>
      <c r="AJ23" s="50">
        <f t="shared" si="15"/>
        <v>7.0775378682322301E-3</v>
      </c>
      <c r="AL23" s="35" t="s">
        <v>161</v>
      </c>
      <c r="AM23" s="28">
        <v>8523110</v>
      </c>
      <c r="AN23" s="50">
        <f t="shared" si="16"/>
        <v>3.3658025371555694E-3</v>
      </c>
      <c r="AP23" s="35" t="s">
        <v>158</v>
      </c>
      <c r="AQ23" s="28">
        <v>9084336</v>
      </c>
      <c r="AR23" s="50">
        <f t="shared" si="17"/>
        <v>3.8354992242476751E-3</v>
      </c>
      <c r="AT23" s="35" t="s">
        <v>156</v>
      </c>
      <c r="AU23" s="28">
        <v>9321696</v>
      </c>
      <c r="AV23" s="50">
        <f t="shared" si="18"/>
        <v>3.9569870211105364E-3</v>
      </c>
      <c r="AX23" s="35" t="s">
        <v>156</v>
      </c>
      <c r="AY23" s="28">
        <v>11642351</v>
      </c>
      <c r="AZ23" s="50">
        <f t="shared" si="19"/>
        <v>5.0089565117729237E-3</v>
      </c>
      <c r="BB23" s="35" t="s">
        <v>75</v>
      </c>
      <c r="BC23" s="28">
        <v>8619896</v>
      </c>
      <c r="BD23" s="50">
        <f t="shared" si="20"/>
        <v>3.901580167405925E-3</v>
      </c>
      <c r="BF23" s="35" t="s">
        <v>13</v>
      </c>
      <c r="BG23" s="28">
        <v>5292</v>
      </c>
      <c r="BH23" s="50">
        <f t="shared" si="2"/>
        <v>2.4584006737838884E-3</v>
      </c>
      <c r="BJ23" s="7" t="s">
        <v>0</v>
      </c>
      <c r="BK23" s="22">
        <v>5153</v>
      </c>
      <c r="BL23" s="50">
        <f t="shared" si="3"/>
        <v>2.391742662785171E-3</v>
      </c>
      <c r="BN23" s="7" t="s">
        <v>68</v>
      </c>
      <c r="BO23" s="22">
        <v>4689</v>
      </c>
      <c r="BP23" s="50">
        <f t="shared" si="4"/>
        <v>2.2329539041929911E-3</v>
      </c>
      <c r="BR23" s="7" t="s">
        <v>23</v>
      </c>
      <c r="BS23" s="22">
        <v>4982</v>
      </c>
      <c r="BT23" s="50">
        <f t="shared" si="5"/>
        <v>2.402771434317576E-3</v>
      </c>
      <c r="BV23" s="7" t="s">
        <v>60</v>
      </c>
      <c r="BW23" s="22">
        <v>7692</v>
      </c>
      <c r="BX23" s="50">
        <f t="shared" si="6"/>
        <v>3.7266322426361223E-3</v>
      </c>
      <c r="BZ23" s="7" t="s">
        <v>60</v>
      </c>
      <c r="CA23" s="22">
        <v>7919</v>
      </c>
      <c r="CB23" s="50">
        <f t="shared" si="7"/>
        <v>3.9239587436791261E-3</v>
      </c>
      <c r="CD23" s="7" t="s">
        <v>62</v>
      </c>
      <c r="CE23" s="22">
        <v>10809</v>
      </c>
      <c r="CF23" s="50">
        <f t="shared" si="8"/>
        <v>5.231816063112865E-3</v>
      </c>
    </row>
    <row r="24" spans="2:84" x14ac:dyDescent="0.2">
      <c r="B24" s="46" t="s">
        <v>230</v>
      </c>
      <c r="C24" s="28">
        <v>5160737</v>
      </c>
      <c r="D24" s="17">
        <f t="shared" si="9"/>
        <v>1.9193434691714404E-3</v>
      </c>
      <c r="F24" s="46" t="s">
        <v>280</v>
      </c>
      <c r="G24" s="28">
        <v>7074368</v>
      </c>
      <c r="H24" s="17">
        <f t="shared" si="0"/>
        <v>2.6926560242990483E-3</v>
      </c>
      <c r="J24" s="35" t="s">
        <v>230</v>
      </c>
      <c r="K24" s="28">
        <v>4135070</v>
      </c>
      <c r="L24" s="17">
        <f t="shared" si="10"/>
        <v>1.6280200835173629E-3</v>
      </c>
      <c r="N24" s="35" t="s">
        <v>242</v>
      </c>
      <c r="O24" s="28">
        <v>7046522</v>
      </c>
      <c r="P24" s="17">
        <f t="shared" si="11"/>
        <v>2.8169810683364529E-3</v>
      </c>
      <c r="R24" s="35" t="s">
        <v>202</v>
      </c>
      <c r="S24" s="28">
        <v>6327219</v>
      </c>
      <c r="T24" s="17">
        <f t="shared" si="12"/>
        <v>2.5862672390071849E-3</v>
      </c>
      <c r="V24" s="35" t="s">
        <v>156</v>
      </c>
      <c r="W24" s="28">
        <v>5493502</v>
      </c>
      <c r="X24" s="17">
        <f t="shared" si="13"/>
        <v>2.2323831947642435E-3</v>
      </c>
      <c r="Z24" s="35" t="s">
        <v>161</v>
      </c>
      <c r="AA24" s="28">
        <v>6860921</v>
      </c>
      <c r="AB24" s="17">
        <f t="shared" si="14"/>
        <v>2.786428368146398E-3</v>
      </c>
      <c r="AD24" s="35" t="s">
        <v>161</v>
      </c>
      <c r="AE24" s="28">
        <v>7465164</v>
      </c>
      <c r="AF24" s="17">
        <f t="shared" si="1"/>
        <v>2.9696542216953916E-3</v>
      </c>
      <c r="AH24" s="35" t="s">
        <v>65</v>
      </c>
      <c r="AI24" s="28">
        <v>11755160</v>
      </c>
      <c r="AJ24" s="50">
        <f t="shared" si="15"/>
        <v>4.6100629866509205E-3</v>
      </c>
      <c r="AL24" s="35" t="s">
        <v>191</v>
      </c>
      <c r="AM24" s="28">
        <v>8300803</v>
      </c>
      <c r="AN24" s="50">
        <f t="shared" si="16"/>
        <v>3.2780128143164366E-3</v>
      </c>
      <c r="AP24" s="35" t="s">
        <v>156</v>
      </c>
      <c r="AQ24" s="28">
        <v>8583714</v>
      </c>
      <c r="AR24" s="50">
        <f t="shared" si="17"/>
        <v>3.6241315147484536E-3</v>
      </c>
      <c r="AT24" s="35" t="s">
        <v>194</v>
      </c>
      <c r="AU24" s="28">
        <v>7436344</v>
      </c>
      <c r="AV24" s="50">
        <f t="shared" si="18"/>
        <v>3.1566698476879324E-3</v>
      </c>
      <c r="AX24" s="35" t="s">
        <v>160</v>
      </c>
      <c r="AY24" s="28">
        <v>5521926</v>
      </c>
      <c r="AZ24" s="50">
        <f t="shared" si="19"/>
        <v>2.3757303997472856E-3</v>
      </c>
      <c r="BB24" s="35" t="s">
        <v>126</v>
      </c>
      <c r="BC24" s="28">
        <v>5548966</v>
      </c>
      <c r="BD24" s="50">
        <f t="shared" si="20"/>
        <v>2.5116005686390865E-3</v>
      </c>
      <c r="BF24" s="35" t="s">
        <v>68</v>
      </c>
      <c r="BG24" s="28">
        <v>4619</v>
      </c>
      <c r="BH24" s="50">
        <f t="shared" si="2"/>
        <v>2.1457582600543802E-3</v>
      </c>
      <c r="BJ24" s="7" t="s">
        <v>62</v>
      </c>
      <c r="BK24" s="22">
        <v>4479</v>
      </c>
      <c r="BL24" s="50">
        <f t="shared" si="3"/>
        <v>2.0789084778992397E-3</v>
      </c>
      <c r="BN24" s="7" t="s">
        <v>23</v>
      </c>
      <c r="BO24" s="22">
        <v>4662</v>
      </c>
      <c r="BP24" s="50">
        <f t="shared" si="4"/>
        <v>2.2200962041688472E-3</v>
      </c>
      <c r="BR24" s="7" t="s">
        <v>13</v>
      </c>
      <c r="BS24" s="22">
        <v>4692</v>
      </c>
      <c r="BT24" s="50">
        <f t="shared" si="5"/>
        <v>2.2629071798109324E-3</v>
      </c>
      <c r="BV24" s="7" t="s">
        <v>25</v>
      </c>
      <c r="BW24" s="22">
        <v>4879</v>
      </c>
      <c r="BX24" s="50">
        <f t="shared" si="6"/>
        <v>2.3637855839601716E-3</v>
      </c>
      <c r="BZ24" s="7" t="s">
        <v>23</v>
      </c>
      <c r="CA24" s="22">
        <v>6192</v>
      </c>
      <c r="CB24" s="50">
        <f t="shared" si="7"/>
        <v>3.0682096907262472E-3</v>
      </c>
      <c r="CD24" s="7" t="s">
        <v>82</v>
      </c>
      <c r="CE24" s="22">
        <v>9620</v>
      </c>
      <c r="CF24" s="50">
        <f t="shared" si="8"/>
        <v>4.6563114559298509E-3</v>
      </c>
    </row>
    <row r="25" spans="2:84" x14ac:dyDescent="0.2">
      <c r="B25" s="46" t="s">
        <v>127</v>
      </c>
      <c r="C25" s="28">
        <v>3915266</v>
      </c>
      <c r="D25" s="17">
        <f t="shared" si="9"/>
        <v>1.4561370260040357E-3</v>
      </c>
      <c r="F25" s="46" t="s">
        <v>230</v>
      </c>
      <c r="G25" s="28">
        <v>3788848</v>
      </c>
      <c r="H25" s="17">
        <f t="shared" si="0"/>
        <v>1.442116722278711E-3</v>
      </c>
      <c r="J25" s="35" t="s">
        <v>129</v>
      </c>
      <c r="K25" s="28">
        <v>1910982</v>
      </c>
      <c r="L25" s="17">
        <f t="shared" si="10"/>
        <v>7.5237349675825983E-4</v>
      </c>
      <c r="N25" s="35" t="s">
        <v>259</v>
      </c>
      <c r="O25" s="28">
        <v>6862976</v>
      </c>
      <c r="P25" s="17">
        <f t="shared" si="11"/>
        <v>2.7436050670738609E-3</v>
      </c>
      <c r="R25" s="35" t="s">
        <v>128</v>
      </c>
      <c r="S25" s="28">
        <v>3869797</v>
      </c>
      <c r="T25" s="17">
        <f t="shared" si="12"/>
        <v>1.5817895986701721E-3</v>
      </c>
      <c r="V25" s="35" t="s">
        <v>240</v>
      </c>
      <c r="W25" s="28">
        <v>4148430</v>
      </c>
      <c r="X25" s="17">
        <f t="shared" si="13"/>
        <v>1.6857890315969358E-3</v>
      </c>
      <c r="Z25" s="35" t="s">
        <v>207</v>
      </c>
      <c r="AA25" s="28">
        <v>6425976</v>
      </c>
      <c r="AB25" s="17">
        <f t="shared" si="14"/>
        <v>2.6097839953889454E-3</v>
      </c>
      <c r="AD25" s="35" t="s">
        <v>191</v>
      </c>
      <c r="AE25" s="28">
        <v>7409865</v>
      </c>
      <c r="AF25" s="17">
        <f t="shared" si="1"/>
        <v>2.9476561907337763E-3</v>
      </c>
      <c r="AH25" s="35" t="s">
        <v>161</v>
      </c>
      <c r="AI25" s="28">
        <v>8119451</v>
      </c>
      <c r="AJ25" s="50">
        <f t="shared" si="15"/>
        <v>3.1842340322909939E-3</v>
      </c>
      <c r="AL25" s="35" t="s">
        <v>186</v>
      </c>
      <c r="AM25" s="28">
        <v>6037534</v>
      </c>
      <c r="AN25" s="50">
        <f t="shared" si="16"/>
        <v>2.3842408763189746E-3</v>
      </c>
      <c r="AP25" s="35" t="s">
        <v>157</v>
      </c>
      <c r="AQ25" s="28">
        <v>6049688</v>
      </c>
      <c r="AR25" s="50">
        <f t="shared" si="17"/>
        <v>2.554239917033063E-3</v>
      </c>
      <c r="AT25" s="35" t="s">
        <v>155</v>
      </c>
      <c r="AU25" s="28">
        <v>6740315</v>
      </c>
      <c r="AV25" s="50">
        <f t="shared" si="18"/>
        <v>2.8612109827650103E-3</v>
      </c>
      <c r="AX25" s="35" t="s">
        <v>155</v>
      </c>
      <c r="AY25" s="28">
        <v>5434862</v>
      </c>
      <c r="AZ25" s="50">
        <f t="shared" si="19"/>
        <v>2.3382723476974036E-3</v>
      </c>
      <c r="BB25" s="35" t="s">
        <v>115</v>
      </c>
      <c r="BC25" s="28">
        <v>5361859</v>
      </c>
      <c r="BD25" s="50">
        <f t="shared" si="20"/>
        <v>2.4269112683989419E-3</v>
      </c>
      <c r="BF25" s="35" t="s">
        <v>12</v>
      </c>
      <c r="BG25" s="28">
        <v>2451</v>
      </c>
      <c r="BH25" s="50">
        <f t="shared" si="2"/>
        <v>1.138613010477005E-3</v>
      </c>
      <c r="BJ25" s="7" t="s">
        <v>68</v>
      </c>
      <c r="BK25" s="22">
        <v>4399</v>
      </c>
      <c r="BL25" s="50">
        <f t="shared" si="3"/>
        <v>2.0417768239068441E-3</v>
      </c>
      <c r="BN25" s="7" t="s">
        <v>25</v>
      </c>
      <c r="BO25" s="22">
        <v>3928</v>
      </c>
      <c r="BP25" s="50">
        <f t="shared" si="4"/>
        <v>1.8705572479569353E-3</v>
      </c>
      <c r="BR25" s="7" t="s">
        <v>25</v>
      </c>
      <c r="BS25" s="22">
        <v>4646</v>
      </c>
      <c r="BT25" s="50">
        <f t="shared" si="5"/>
        <v>2.240721815302982E-3</v>
      </c>
      <c r="BV25" s="7" t="s">
        <v>13</v>
      </c>
      <c r="BW25" s="22">
        <v>4773</v>
      </c>
      <c r="BX25" s="50">
        <f t="shared" si="6"/>
        <v>2.3124305374547858E-3</v>
      </c>
      <c r="BZ25" s="7" t="s">
        <v>13</v>
      </c>
      <c r="CA25" s="22">
        <v>4888</v>
      </c>
      <c r="CB25" s="50">
        <f t="shared" si="7"/>
        <v>2.4220621718782131E-3</v>
      </c>
      <c r="CD25" s="7" t="s">
        <v>80</v>
      </c>
      <c r="CE25" s="22">
        <v>8302</v>
      </c>
      <c r="CF25" s="50">
        <f t="shared" si="8"/>
        <v>4.01836774502387E-3</v>
      </c>
    </row>
    <row r="26" spans="2:84" x14ac:dyDescent="0.2">
      <c r="B26" s="46" t="s">
        <v>234</v>
      </c>
      <c r="C26" s="28">
        <v>3060912</v>
      </c>
      <c r="D26" s="17">
        <f t="shared" si="9"/>
        <v>1.1383919500080109E-3</v>
      </c>
      <c r="F26" s="46" t="s">
        <v>127</v>
      </c>
      <c r="G26" s="28">
        <v>3676770</v>
      </c>
      <c r="H26" s="17">
        <f t="shared" si="0"/>
        <v>1.3994574342841668E-3</v>
      </c>
      <c r="J26" s="35" t="s">
        <v>234</v>
      </c>
      <c r="K26" s="28">
        <v>1909572</v>
      </c>
      <c r="L26" s="17">
        <f t="shared" si="10"/>
        <v>7.5181836508751189E-4</v>
      </c>
      <c r="N26" s="35" t="s">
        <v>230</v>
      </c>
      <c r="O26" s="28">
        <v>3706599</v>
      </c>
      <c r="P26" s="17">
        <f t="shared" si="11"/>
        <v>1.4817833834783781E-3</v>
      </c>
      <c r="R26" s="35" t="s">
        <v>230</v>
      </c>
      <c r="S26" s="28">
        <v>3855493</v>
      </c>
      <c r="T26" s="17">
        <f t="shared" si="12"/>
        <v>1.5759428014300641E-3</v>
      </c>
      <c r="V26" s="35" t="s">
        <v>230</v>
      </c>
      <c r="W26" s="28">
        <v>3852288</v>
      </c>
      <c r="X26" s="17">
        <f t="shared" si="13"/>
        <v>1.5654464115225511E-3</v>
      </c>
      <c r="Z26" s="35" t="s">
        <v>190</v>
      </c>
      <c r="AA26" s="28">
        <v>5677134</v>
      </c>
      <c r="AB26" s="17">
        <f t="shared" si="14"/>
        <v>2.3056565186173159E-3</v>
      </c>
      <c r="AD26" s="35" t="s">
        <v>157</v>
      </c>
      <c r="AE26" s="28">
        <v>6951955</v>
      </c>
      <c r="AF26" s="17">
        <f t="shared" si="1"/>
        <v>2.7654988577325811E-3</v>
      </c>
      <c r="AH26" s="35" t="s">
        <v>191</v>
      </c>
      <c r="AI26" s="28">
        <v>8113546</v>
      </c>
      <c r="AJ26" s="50">
        <f t="shared" si="15"/>
        <v>3.1819182473985575E-3</v>
      </c>
      <c r="AL26" s="35" t="s">
        <v>201</v>
      </c>
      <c r="AM26" s="28">
        <v>5520080</v>
      </c>
      <c r="AN26" s="50">
        <f t="shared" si="16"/>
        <v>2.1798966890374189E-3</v>
      </c>
      <c r="AP26" s="35" t="s">
        <v>155</v>
      </c>
      <c r="AQ26" s="28">
        <v>5293582</v>
      </c>
      <c r="AR26" s="50">
        <f t="shared" si="17"/>
        <v>2.2350042594738301E-3</v>
      </c>
      <c r="AT26" s="35" t="s">
        <v>160</v>
      </c>
      <c r="AU26" s="28">
        <v>5774465</v>
      </c>
      <c r="AV26" s="50">
        <f t="shared" si="18"/>
        <v>2.4512152143619632E-3</v>
      </c>
      <c r="AX26" s="35" t="s">
        <v>116</v>
      </c>
      <c r="AY26" s="28">
        <v>4617141</v>
      </c>
      <c r="AZ26" s="50">
        <f t="shared" si="19"/>
        <v>1.9864594769324296E-3</v>
      </c>
      <c r="BB26" s="35" t="s">
        <v>116</v>
      </c>
      <c r="BC26" s="28">
        <v>4554730</v>
      </c>
      <c r="BD26" s="50">
        <f t="shared" si="20"/>
        <v>2.0615845290811847E-3</v>
      </c>
      <c r="BF26" s="35" t="s">
        <v>69</v>
      </c>
      <c r="BG26" s="28">
        <v>2021</v>
      </c>
      <c r="BH26" s="50">
        <f t="shared" si="2"/>
        <v>9.388563419722673E-4</v>
      </c>
      <c r="BJ26" s="7" t="s">
        <v>69</v>
      </c>
      <c r="BK26" s="22">
        <v>2279</v>
      </c>
      <c r="BL26" s="50">
        <f t="shared" si="3"/>
        <v>1.057787993108365E-3</v>
      </c>
      <c r="BN26" s="7" t="s">
        <v>21</v>
      </c>
      <c r="BO26" s="22">
        <v>3509</v>
      </c>
      <c r="BP26" s="50">
        <f t="shared" si="4"/>
        <v>1.6710247920267022E-3</v>
      </c>
      <c r="BR26" s="7" t="s">
        <v>68</v>
      </c>
      <c r="BS26" s="22">
        <v>4571</v>
      </c>
      <c r="BT26" s="50">
        <f t="shared" si="5"/>
        <v>2.2045500253443677E-3</v>
      </c>
      <c r="BV26" s="7" t="s">
        <v>23</v>
      </c>
      <c r="BW26" s="22">
        <v>4690</v>
      </c>
      <c r="BX26" s="50">
        <f t="shared" si="6"/>
        <v>2.272218567077927E-3</v>
      </c>
      <c r="BZ26" s="7" t="s">
        <v>25</v>
      </c>
      <c r="CA26" s="22">
        <v>4654</v>
      </c>
      <c r="CB26" s="50">
        <f t="shared" si="7"/>
        <v>2.3061123870542562E-3</v>
      </c>
      <c r="CD26" s="7" t="s">
        <v>5</v>
      </c>
      <c r="CE26" s="22">
        <v>7654</v>
      </c>
      <c r="CF26" s="50">
        <f t="shared" si="8"/>
        <v>3.7047201542294264E-3</v>
      </c>
    </row>
    <row r="27" spans="2:84" x14ac:dyDescent="0.2">
      <c r="B27" s="46" t="s">
        <v>128</v>
      </c>
      <c r="C27" s="28">
        <v>2813747</v>
      </c>
      <c r="D27" s="17">
        <f t="shared" si="9"/>
        <v>1.0464681552946281E-3</v>
      </c>
      <c r="F27" s="46" t="s">
        <v>128</v>
      </c>
      <c r="G27" s="28">
        <v>2592995</v>
      </c>
      <c r="H27" s="17">
        <f t="shared" si="0"/>
        <v>9.8694945014555515E-4</v>
      </c>
      <c r="J27" s="35" t="s">
        <v>271</v>
      </c>
      <c r="K27" s="28">
        <v>1799930</v>
      </c>
      <c r="L27" s="17">
        <f t="shared" si="10"/>
        <v>7.0865116888599398E-4</v>
      </c>
      <c r="N27" s="35" t="s">
        <v>128</v>
      </c>
      <c r="O27" s="28">
        <v>3473391</v>
      </c>
      <c r="P27" s="17">
        <f t="shared" si="11"/>
        <v>1.3885540540326449E-3</v>
      </c>
      <c r="R27" s="35" t="s">
        <v>127</v>
      </c>
      <c r="S27" s="28">
        <v>3178031</v>
      </c>
      <c r="T27" s="17">
        <f t="shared" si="12"/>
        <v>1.2990284451746088E-3</v>
      </c>
      <c r="V27" s="35" t="s">
        <v>161</v>
      </c>
      <c r="W27" s="28">
        <v>3737252</v>
      </c>
      <c r="X27" s="17">
        <f t="shared" si="13"/>
        <v>1.5186994670064848E-3</v>
      </c>
      <c r="Z27" s="35" t="s">
        <v>121</v>
      </c>
      <c r="AA27" s="28">
        <v>5142588</v>
      </c>
      <c r="AB27" s="17">
        <f t="shared" si="14"/>
        <v>2.088561155111573E-3</v>
      </c>
      <c r="AD27" s="35" t="s">
        <v>207</v>
      </c>
      <c r="AE27" s="28">
        <v>6526836</v>
      </c>
      <c r="AF27" s="17">
        <f t="shared" si="1"/>
        <v>2.5963858371649252E-3</v>
      </c>
      <c r="AH27" s="35" t="s">
        <v>156</v>
      </c>
      <c r="AI27" s="28">
        <v>7526465</v>
      </c>
      <c r="AJ27" s="50">
        <f t="shared" si="15"/>
        <v>2.9516805995684972E-3</v>
      </c>
      <c r="AL27" s="35" t="s">
        <v>157</v>
      </c>
      <c r="AM27" s="28">
        <v>5073221</v>
      </c>
      <c r="AN27" s="50">
        <f t="shared" si="16"/>
        <v>2.0034306859058391E-3</v>
      </c>
      <c r="AP27" s="35" t="s">
        <v>190</v>
      </c>
      <c r="AQ27" s="28">
        <v>4761339</v>
      </c>
      <c r="AR27" s="50">
        <f t="shared" si="17"/>
        <v>2.0102858415717122E-3</v>
      </c>
      <c r="AT27" s="35" t="s">
        <v>190</v>
      </c>
      <c r="AU27" s="28">
        <v>4748398</v>
      </c>
      <c r="AV27" s="50">
        <f t="shared" si="18"/>
        <v>2.0156578005834161E-3</v>
      </c>
      <c r="AX27" s="35" t="s">
        <v>122</v>
      </c>
      <c r="AY27" s="28">
        <v>4197761</v>
      </c>
      <c r="AZ27" s="50">
        <f t="shared" si="19"/>
        <v>1.8060271757668548E-3</v>
      </c>
      <c r="BB27" s="35" t="s">
        <v>117</v>
      </c>
      <c r="BC27" s="28">
        <v>2558025</v>
      </c>
      <c r="BD27" s="50">
        <f t="shared" si="20"/>
        <v>1.1578259885883242E-3</v>
      </c>
      <c r="BF27" s="35" t="s">
        <v>93</v>
      </c>
      <c r="BG27" s="28">
        <v>1856</v>
      </c>
      <c r="BH27" s="50">
        <f t="shared" si="2"/>
        <v>8.6220552731347251E-4</v>
      </c>
      <c r="BJ27" s="7" t="s">
        <v>12</v>
      </c>
      <c r="BK27" s="22">
        <v>2247</v>
      </c>
      <c r="BL27" s="50">
        <f t="shared" si="3"/>
        <v>1.0429353315114069E-3</v>
      </c>
      <c r="BN27" s="7" t="s">
        <v>69</v>
      </c>
      <c r="BO27" s="22">
        <v>2494</v>
      </c>
      <c r="BP27" s="50">
        <f t="shared" si="4"/>
        <v>1.1876705133412925E-3</v>
      </c>
      <c r="BR27" s="7" t="s">
        <v>69</v>
      </c>
      <c r="BS27" s="22">
        <v>2183</v>
      </c>
      <c r="BT27" s="50">
        <f t="shared" si="5"/>
        <v>1.052840233062077E-3</v>
      </c>
      <c r="BV27" s="7" t="s">
        <v>68</v>
      </c>
      <c r="BW27" s="22">
        <v>4430</v>
      </c>
      <c r="BX27" s="50">
        <f t="shared" si="6"/>
        <v>2.1462533586684897E-3</v>
      </c>
      <c r="BZ27" s="7" t="s">
        <v>68</v>
      </c>
      <c r="CA27" s="22">
        <v>4520</v>
      </c>
      <c r="CB27" s="50">
        <f t="shared" si="7"/>
        <v>2.2397137923260073E-3</v>
      </c>
      <c r="CD27" s="7" t="s">
        <v>23</v>
      </c>
      <c r="CE27" s="22">
        <v>6732</v>
      </c>
      <c r="CF27" s="50">
        <f t="shared" si="8"/>
        <v>3.2584499710311601E-3</v>
      </c>
    </row>
    <row r="28" spans="2:84" x14ac:dyDescent="0.2">
      <c r="B28" s="46" t="s">
        <v>129</v>
      </c>
      <c r="C28" s="28">
        <v>2370832</v>
      </c>
      <c r="D28" s="17">
        <f t="shared" si="9"/>
        <v>8.8174245571953473E-4</v>
      </c>
      <c r="F28" s="46" t="s">
        <v>234</v>
      </c>
      <c r="G28" s="28">
        <v>2457650</v>
      </c>
      <c r="H28" s="17">
        <f t="shared" si="0"/>
        <v>9.3543424347143894E-4</v>
      </c>
      <c r="J28" s="35" t="s">
        <v>270</v>
      </c>
      <c r="K28" s="28">
        <v>1610008</v>
      </c>
      <c r="L28" s="17">
        <f t="shared" si="10"/>
        <v>6.3387690138827697E-4</v>
      </c>
      <c r="N28" s="35" t="s">
        <v>127</v>
      </c>
      <c r="O28" s="28">
        <v>3340800</v>
      </c>
      <c r="P28" s="17">
        <f t="shared" si="11"/>
        <v>1.3355482822729316E-3</v>
      </c>
      <c r="R28" s="35" t="s">
        <v>240</v>
      </c>
      <c r="S28" s="28">
        <v>3010901</v>
      </c>
      <c r="T28" s="17">
        <f t="shared" si="12"/>
        <v>1.2307136225558136E-3</v>
      </c>
      <c r="V28" s="35" t="s">
        <v>127</v>
      </c>
      <c r="W28" s="28">
        <v>3033633</v>
      </c>
      <c r="X28" s="17">
        <f t="shared" si="13"/>
        <v>1.2327712501574108E-3</v>
      </c>
      <c r="Z28" s="35" t="s">
        <v>230</v>
      </c>
      <c r="AA28" s="28">
        <v>4737237</v>
      </c>
      <c r="AB28" s="17">
        <f t="shared" si="14"/>
        <v>1.9239358044543492E-3</v>
      </c>
      <c r="AD28" s="35" t="s">
        <v>155</v>
      </c>
      <c r="AE28" s="28">
        <v>5216542</v>
      </c>
      <c r="AF28" s="17">
        <f t="shared" si="1"/>
        <v>2.0751487807838275E-3</v>
      </c>
      <c r="AH28" s="35" t="s">
        <v>157</v>
      </c>
      <c r="AI28" s="28">
        <v>5962491</v>
      </c>
      <c r="AJ28" s="50">
        <f t="shared" si="15"/>
        <v>2.3383313427753627E-3</v>
      </c>
      <c r="AL28" s="35" t="s">
        <v>155</v>
      </c>
      <c r="AM28" s="28">
        <v>4823470</v>
      </c>
      <c r="AN28" s="50">
        <f t="shared" si="16"/>
        <v>1.904803242465928E-3</v>
      </c>
      <c r="AP28" s="35" t="s">
        <v>186</v>
      </c>
      <c r="AQ28" s="28">
        <v>4504697</v>
      </c>
      <c r="AR28" s="50">
        <f t="shared" si="17"/>
        <v>1.9019289741122334E-3</v>
      </c>
      <c r="AT28" s="35" t="s">
        <v>186</v>
      </c>
      <c r="AU28" s="28">
        <v>3301529</v>
      </c>
      <c r="AV28" s="50">
        <f t="shared" si="18"/>
        <v>1.4014732300667227E-3</v>
      </c>
      <c r="AX28" s="35" t="s">
        <v>162</v>
      </c>
      <c r="AY28" s="28">
        <v>2558977</v>
      </c>
      <c r="AZ28" s="50">
        <f t="shared" si="19"/>
        <v>1.1009635861027674E-3</v>
      </c>
      <c r="BB28" s="35" t="s">
        <v>127</v>
      </c>
      <c r="BC28" s="28">
        <v>1850455</v>
      </c>
      <c r="BD28" s="50">
        <f t="shared" si="20"/>
        <v>8.3756213864727967E-4</v>
      </c>
      <c r="BF28" s="35" t="s">
        <v>6</v>
      </c>
      <c r="BG28" s="28">
        <v>1743</v>
      </c>
      <c r="BH28" s="50">
        <f t="shared" si="2"/>
        <v>8.0971133303199495E-4</v>
      </c>
      <c r="BJ28" s="7" t="s">
        <v>11</v>
      </c>
      <c r="BK28" s="22">
        <v>1886</v>
      </c>
      <c r="BL28" s="50">
        <f t="shared" si="3"/>
        <v>8.7537874287072241E-4</v>
      </c>
      <c r="BN28" s="7" t="s">
        <v>12</v>
      </c>
      <c r="BO28" s="22">
        <v>2101</v>
      </c>
      <c r="BP28" s="50">
        <f t="shared" si="4"/>
        <v>1.0005195463231979E-3</v>
      </c>
      <c r="BR28" s="7" t="s">
        <v>12</v>
      </c>
      <c r="BS28" s="22">
        <v>1789</v>
      </c>
      <c r="BT28" s="50">
        <f t="shared" si="5"/>
        <v>8.6281776314615477E-4</v>
      </c>
      <c r="BV28" s="7" t="s">
        <v>12</v>
      </c>
      <c r="BW28" s="22">
        <v>1614</v>
      </c>
      <c r="BX28" s="50">
        <f t="shared" si="6"/>
        <v>7.819532552801224E-4</v>
      </c>
      <c r="BZ28" s="7" t="s">
        <v>32</v>
      </c>
      <c r="CA28" s="22">
        <v>2776</v>
      </c>
      <c r="CB28" s="50">
        <f t="shared" si="7"/>
        <v>1.3755410370568575E-3</v>
      </c>
      <c r="CD28" s="7" t="s">
        <v>38</v>
      </c>
      <c r="CE28" s="22">
        <v>5785</v>
      </c>
      <c r="CF28" s="50">
        <f t="shared" si="8"/>
        <v>2.8000791863361943E-3</v>
      </c>
    </row>
    <row r="29" spans="2:84" x14ac:dyDescent="0.2">
      <c r="B29" s="46" t="s">
        <v>271</v>
      </c>
      <c r="C29" s="28">
        <v>1560641</v>
      </c>
      <c r="D29" s="17">
        <f t="shared" si="9"/>
        <v>5.804221589031152E-4</v>
      </c>
      <c r="F29" s="46" t="s">
        <v>129</v>
      </c>
      <c r="G29" s="28">
        <v>2073102</v>
      </c>
      <c r="H29" s="17">
        <f t="shared" si="0"/>
        <v>7.8906703599337859E-4</v>
      </c>
      <c r="J29" s="35" t="s">
        <v>272</v>
      </c>
      <c r="K29" s="28">
        <v>1515784</v>
      </c>
      <c r="L29" s="17">
        <f t="shared" si="10"/>
        <v>5.9677993220774554E-4</v>
      </c>
      <c r="N29" s="35" t="s">
        <v>240</v>
      </c>
      <c r="O29" s="28">
        <v>3120143</v>
      </c>
      <c r="P29" s="17">
        <f t="shared" si="11"/>
        <v>1.2473364535727704E-3</v>
      </c>
      <c r="R29" s="35" t="s">
        <v>250</v>
      </c>
      <c r="S29" s="28">
        <v>2224676</v>
      </c>
      <c r="T29" s="17">
        <f t="shared" si="12"/>
        <v>9.0934210688859492E-4</v>
      </c>
      <c r="V29" s="35" t="s">
        <v>191</v>
      </c>
      <c r="W29" s="28">
        <v>2557171</v>
      </c>
      <c r="X29" s="17">
        <f t="shared" si="13"/>
        <v>1.0391523597403759E-3</v>
      </c>
      <c r="Z29" s="35" t="s">
        <v>156</v>
      </c>
      <c r="AA29" s="28">
        <v>4559261</v>
      </c>
      <c r="AB29" s="17">
        <f t="shared" si="14"/>
        <v>1.851654346141504E-3</v>
      </c>
      <c r="AD29" s="35" t="s">
        <v>190</v>
      </c>
      <c r="AE29" s="28">
        <v>5164586</v>
      </c>
      <c r="AF29" s="17">
        <f t="shared" si="1"/>
        <v>2.0544806005881339E-3</v>
      </c>
      <c r="AH29" s="35" t="s">
        <v>155</v>
      </c>
      <c r="AI29" s="28">
        <v>5574351</v>
      </c>
      <c r="AJ29" s="50">
        <f t="shared" si="15"/>
        <v>2.1861130958405113E-3</v>
      </c>
      <c r="AL29" s="35" t="s">
        <v>190</v>
      </c>
      <c r="AM29" s="28">
        <v>4820077</v>
      </c>
      <c r="AN29" s="50">
        <f t="shared" si="16"/>
        <v>1.9034633362569773E-3</v>
      </c>
      <c r="AP29" s="35" t="s">
        <v>160</v>
      </c>
      <c r="AQ29" s="28">
        <v>3577811</v>
      </c>
      <c r="AR29" s="50">
        <f t="shared" si="17"/>
        <v>1.5105882603863175E-3</v>
      </c>
      <c r="AT29" s="35" t="s">
        <v>161</v>
      </c>
      <c r="AU29" s="28">
        <v>2972418</v>
      </c>
      <c r="AV29" s="50">
        <f t="shared" si="18"/>
        <v>1.2617681854584549E-3</v>
      </c>
      <c r="AX29" s="35" t="s">
        <v>161</v>
      </c>
      <c r="AY29" s="28">
        <v>2128916</v>
      </c>
      <c r="AZ29" s="50">
        <f t="shared" si="19"/>
        <v>9.1593593606802994E-4</v>
      </c>
      <c r="BB29" s="35" t="s">
        <v>130</v>
      </c>
      <c r="BC29" s="28">
        <v>1575071</v>
      </c>
      <c r="BD29" s="50">
        <f t="shared" si="20"/>
        <v>7.1291646394065745E-4</v>
      </c>
      <c r="BF29" s="35" t="s">
        <v>24</v>
      </c>
      <c r="BG29" s="28">
        <v>1291</v>
      </c>
      <c r="BH29" s="50">
        <f t="shared" si="2"/>
        <v>5.9973455590608461E-4</v>
      </c>
      <c r="BJ29" s="7" t="s">
        <v>65</v>
      </c>
      <c r="BK29" s="22">
        <v>1793</v>
      </c>
      <c r="BL29" s="50">
        <f t="shared" si="3"/>
        <v>8.3221319510456276E-4</v>
      </c>
      <c r="BN29" s="7" t="s">
        <v>5</v>
      </c>
      <c r="BO29" s="22">
        <v>1714</v>
      </c>
      <c r="BP29" s="50">
        <f t="shared" si="4"/>
        <v>8.162258459771352E-4</v>
      </c>
      <c r="BR29" s="7" t="s">
        <v>24</v>
      </c>
      <c r="BS29" s="22">
        <v>1525</v>
      </c>
      <c r="BT29" s="50">
        <f t="shared" si="5"/>
        <v>7.354930624918312E-4</v>
      </c>
      <c r="BV29" s="7" t="s">
        <v>32</v>
      </c>
      <c r="BW29" s="22">
        <v>1537</v>
      </c>
      <c r="BX29" s="50">
        <f t="shared" si="6"/>
        <v>7.4464817432809676E-4</v>
      </c>
      <c r="BZ29" s="7" t="s">
        <v>7</v>
      </c>
      <c r="CA29" s="22">
        <v>1399</v>
      </c>
      <c r="CB29" s="50">
        <f t="shared" si="7"/>
        <v>6.932211494389567E-4</v>
      </c>
      <c r="CD29" s="7" t="s">
        <v>25</v>
      </c>
      <c r="CE29" s="22">
        <v>4765</v>
      </c>
      <c r="CF29" s="50">
        <f t="shared" si="8"/>
        <v>2.306374645270867E-3</v>
      </c>
    </row>
    <row r="30" spans="2:84" x14ac:dyDescent="0.2">
      <c r="B30" s="46" t="s">
        <v>277</v>
      </c>
      <c r="C30" s="28">
        <v>1388351</v>
      </c>
      <c r="D30" s="17">
        <f t="shared" si="9"/>
        <v>5.163453252447545E-4</v>
      </c>
      <c r="F30" s="46" t="s">
        <v>271</v>
      </c>
      <c r="G30" s="28">
        <v>1429038</v>
      </c>
      <c r="H30" s="17">
        <f t="shared" si="0"/>
        <v>5.4392247896239824E-4</v>
      </c>
      <c r="J30" s="35" t="s">
        <v>167</v>
      </c>
      <c r="K30" s="28">
        <v>1230733</v>
      </c>
      <c r="L30" s="17">
        <f t="shared" si="10"/>
        <v>4.8455238761316608E-4</v>
      </c>
      <c r="N30" s="35" t="s">
        <v>161</v>
      </c>
      <c r="O30" s="28">
        <v>2540755</v>
      </c>
      <c r="P30" s="17">
        <f t="shared" si="11"/>
        <v>1.0157150909741266E-3</v>
      </c>
      <c r="R30" s="35" t="s">
        <v>161</v>
      </c>
      <c r="S30" s="28">
        <v>2169868</v>
      </c>
      <c r="T30" s="17">
        <f t="shared" si="12"/>
        <v>8.8693919419733107E-4</v>
      </c>
      <c r="V30" s="35" t="s">
        <v>241</v>
      </c>
      <c r="W30" s="28">
        <v>2556499</v>
      </c>
      <c r="X30" s="17">
        <f t="shared" si="13"/>
        <v>1.0388792804720184E-3</v>
      </c>
      <c r="Z30" s="35" t="s">
        <v>127</v>
      </c>
      <c r="AA30" s="28">
        <v>2857389</v>
      </c>
      <c r="AB30" s="17">
        <f t="shared" si="14"/>
        <v>1.1604724450885629E-3</v>
      </c>
      <c r="AD30" s="35" t="s">
        <v>121</v>
      </c>
      <c r="AE30" s="28">
        <v>4474635</v>
      </c>
      <c r="AF30" s="17">
        <f t="shared" si="1"/>
        <v>1.7800169853329354E-3</v>
      </c>
      <c r="AH30" s="35" t="s">
        <v>190</v>
      </c>
      <c r="AI30" s="28">
        <v>5097449</v>
      </c>
      <c r="AJ30" s="50">
        <f t="shared" si="15"/>
        <v>1.9990847390627389E-3</v>
      </c>
      <c r="AL30" s="35" t="s">
        <v>121</v>
      </c>
      <c r="AM30" s="28">
        <v>3146208</v>
      </c>
      <c r="AN30" s="50">
        <f t="shared" si="16"/>
        <v>1.2424472837754236E-3</v>
      </c>
      <c r="AP30" s="35" t="s">
        <v>161</v>
      </c>
      <c r="AQ30" s="28">
        <v>2629822</v>
      </c>
      <c r="AR30" s="50">
        <f t="shared" si="17"/>
        <v>1.1103376450309049E-3</v>
      </c>
      <c r="AT30" s="35" t="s">
        <v>117</v>
      </c>
      <c r="AU30" s="28">
        <v>2621301</v>
      </c>
      <c r="AV30" s="50">
        <f t="shared" si="18"/>
        <v>1.1127217660202682E-3</v>
      </c>
      <c r="AX30" s="35" t="s">
        <v>127</v>
      </c>
      <c r="AY30" s="28">
        <v>1915545</v>
      </c>
      <c r="AZ30" s="50">
        <f t="shared" si="19"/>
        <v>8.2413608740571933E-4</v>
      </c>
      <c r="BB30" s="35" t="s">
        <v>129</v>
      </c>
      <c r="BC30" s="28">
        <v>1369220</v>
      </c>
      <c r="BD30" s="50">
        <f t="shared" si="20"/>
        <v>6.1974316126500143E-4</v>
      </c>
      <c r="BF30" s="35" t="s">
        <v>15</v>
      </c>
      <c r="BG30" s="28">
        <v>1215</v>
      </c>
      <c r="BH30" s="50">
        <f t="shared" si="2"/>
        <v>5.6442872612385198E-4</v>
      </c>
      <c r="BJ30" s="7" t="s">
        <v>5</v>
      </c>
      <c r="BK30" s="22">
        <v>1583</v>
      </c>
      <c r="BL30" s="50">
        <f t="shared" si="3"/>
        <v>7.3474260337452475E-4</v>
      </c>
      <c r="BN30" s="7" t="s">
        <v>6</v>
      </c>
      <c r="BO30" s="22">
        <v>1546</v>
      </c>
      <c r="BP30" s="50">
        <f t="shared" si="4"/>
        <v>7.362223791602398E-4</v>
      </c>
      <c r="BR30" s="7" t="s">
        <v>6</v>
      </c>
      <c r="BS30" s="22">
        <v>1233</v>
      </c>
      <c r="BT30" s="50">
        <f t="shared" si="5"/>
        <v>5.9466422691962487E-4</v>
      </c>
      <c r="BV30" s="7" t="s">
        <v>69</v>
      </c>
      <c r="BW30" s="22">
        <v>1265</v>
      </c>
      <c r="BX30" s="50">
        <f t="shared" si="6"/>
        <v>6.1286918706899304E-4</v>
      </c>
      <c r="BZ30" s="7" t="s">
        <v>12</v>
      </c>
      <c r="CA30" s="22">
        <v>1365</v>
      </c>
      <c r="CB30" s="50">
        <f t="shared" si="7"/>
        <v>6.7637374480641584E-4</v>
      </c>
      <c r="CD30" s="7" t="s">
        <v>68</v>
      </c>
      <c r="CE30" s="22">
        <v>4640</v>
      </c>
      <c r="CF30" s="50">
        <f t="shared" si="8"/>
        <v>2.2458716377873711E-3</v>
      </c>
    </row>
    <row r="31" spans="2:84" x14ac:dyDescent="0.2">
      <c r="B31" s="46" t="s">
        <v>272</v>
      </c>
      <c r="C31" s="28">
        <v>1316727</v>
      </c>
      <c r="D31" s="17">
        <f t="shared" si="9"/>
        <v>4.89707452275073E-4</v>
      </c>
      <c r="F31" s="46" t="s">
        <v>277</v>
      </c>
      <c r="G31" s="28">
        <v>1429014</v>
      </c>
      <c r="H31" s="17">
        <f t="shared" si="0"/>
        <v>5.4391334404821465E-4</v>
      </c>
      <c r="J31" s="35" t="s">
        <v>163</v>
      </c>
      <c r="K31" s="28">
        <v>979112</v>
      </c>
      <c r="L31" s="17">
        <f t="shared" si="10"/>
        <v>3.8548658185057384E-4</v>
      </c>
      <c r="N31" s="35" t="s">
        <v>260</v>
      </c>
      <c r="O31" s="28">
        <v>1646978</v>
      </c>
      <c r="P31" s="17">
        <f t="shared" si="11"/>
        <v>6.5841075156887821E-4</v>
      </c>
      <c r="R31" s="35" t="s">
        <v>209</v>
      </c>
      <c r="S31" s="28">
        <v>2156035</v>
      </c>
      <c r="T31" s="17">
        <f t="shared" si="12"/>
        <v>8.8128491943345979E-4</v>
      </c>
      <c r="V31" s="35" t="s">
        <v>209</v>
      </c>
      <c r="W31" s="28">
        <v>2425960</v>
      </c>
      <c r="X31" s="17">
        <f t="shared" si="13"/>
        <v>9.8583241348965817E-4</v>
      </c>
      <c r="Z31" s="35" t="s">
        <v>149</v>
      </c>
      <c r="AA31" s="28">
        <v>2840377</v>
      </c>
      <c r="AB31" s="17">
        <f t="shared" si="14"/>
        <v>1.153563355274104E-3</v>
      </c>
      <c r="AD31" s="35" t="s">
        <v>149</v>
      </c>
      <c r="AE31" s="28">
        <v>3534919</v>
      </c>
      <c r="AF31" s="17">
        <f t="shared" si="1"/>
        <v>1.4061964521745606E-3</v>
      </c>
      <c r="AH31" s="35" t="s">
        <v>207</v>
      </c>
      <c r="AI31" s="28">
        <v>4311692</v>
      </c>
      <c r="AJ31" s="50">
        <f t="shared" si="15"/>
        <v>1.6909316163317963E-3</v>
      </c>
      <c r="AL31" s="35" t="s">
        <v>169</v>
      </c>
      <c r="AM31" s="28">
        <v>2588750</v>
      </c>
      <c r="AN31" s="50">
        <f t="shared" si="16"/>
        <v>1.0223053929916991E-3</v>
      </c>
      <c r="AP31" s="35" t="s">
        <v>121</v>
      </c>
      <c r="AQ31" s="28">
        <v>2456580</v>
      </c>
      <c r="AR31" s="50">
        <f t="shared" si="17"/>
        <v>1.0371931073776173E-3</v>
      </c>
      <c r="AT31" s="35" t="s">
        <v>171</v>
      </c>
      <c r="AU31" s="28">
        <v>2172854</v>
      </c>
      <c r="AV31" s="50">
        <f t="shared" si="18"/>
        <v>9.2235952307049207E-4</v>
      </c>
      <c r="AX31" s="35" t="s">
        <v>121</v>
      </c>
      <c r="AY31" s="28">
        <v>1494869</v>
      </c>
      <c r="AZ31" s="50">
        <f t="shared" si="19"/>
        <v>6.4314620060823438E-4</v>
      </c>
      <c r="BB31" s="35" t="s">
        <v>121</v>
      </c>
      <c r="BC31" s="28">
        <v>763934</v>
      </c>
      <c r="BD31" s="50">
        <f t="shared" si="20"/>
        <v>3.4577560374360409E-4</v>
      </c>
      <c r="BF31" s="35" t="s">
        <v>25</v>
      </c>
      <c r="BG31" s="31">
        <v>1071</v>
      </c>
      <c r="BH31" s="51">
        <f t="shared" si="2"/>
        <v>4.9753346969435837E-4</v>
      </c>
      <c r="BJ31" s="7" t="s">
        <v>22</v>
      </c>
      <c r="BK31" s="22">
        <v>1550</v>
      </c>
      <c r="BL31" s="50">
        <f t="shared" si="3"/>
        <v>7.1942579610266165E-4</v>
      </c>
      <c r="BN31" s="7" t="s">
        <v>60</v>
      </c>
      <c r="BO31" s="22">
        <v>1465</v>
      </c>
      <c r="BP31" s="50">
        <f t="shared" si="4"/>
        <v>6.9764927908780804E-4</v>
      </c>
      <c r="BR31" s="7" t="s">
        <v>5</v>
      </c>
      <c r="BS31" s="22">
        <v>1228</v>
      </c>
      <c r="BT31" s="50">
        <f t="shared" si="5"/>
        <v>5.9225277425571719E-4</v>
      </c>
      <c r="BV31" s="7" t="s">
        <v>6</v>
      </c>
      <c r="BW31" s="22">
        <v>955</v>
      </c>
      <c r="BX31" s="50">
        <f t="shared" si="6"/>
        <v>4.6267990011927937E-4</v>
      </c>
      <c r="BZ31" s="7" t="s">
        <v>79</v>
      </c>
      <c r="CA31" s="22">
        <v>1192</v>
      </c>
      <c r="CB31" s="50">
        <f t="shared" si="7"/>
        <v>5.9065018594084081E-4</v>
      </c>
      <c r="CD31" s="7" t="s">
        <v>13</v>
      </c>
      <c r="CE31" s="22">
        <v>4602</v>
      </c>
      <c r="CF31" s="50">
        <f t="shared" si="8"/>
        <v>2.2274787235123882E-3</v>
      </c>
    </row>
    <row r="32" spans="2:84" x14ac:dyDescent="0.2">
      <c r="B32" s="46" t="s">
        <v>274</v>
      </c>
      <c r="C32" s="28">
        <v>1279329</v>
      </c>
      <c r="D32" s="17">
        <f t="shared" si="9"/>
        <v>4.7579866229796825E-4</v>
      </c>
      <c r="F32" s="46" t="s">
        <v>272</v>
      </c>
      <c r="G32" s="28">
        <v>1421424</v>
      </c>
      <c r="H32" s="17">
        <f t="shared" si="0"/>
        <v>5.4102442743765241E-4</v>
      </c>
      <c r="J32" s="35" t="s">
        <v>164</v>
      </c>
      <c r="K32" s="28">
        <v>672008</v>
      </c>
      <c r="L32" s="17">
        <f t="shared" si="10"/>
        <v>2.6457654169925445E-4</v>
      </c>
      <c r="N32" s="35" t="s">
        <v>129</v>
      </c>
      <c r="O32" s="28">
        <v>1619329</v>
      </c>
      <c r="P32" s="17">
        <f t="shared" si="11"/>
        <v>6.4735753842934147E-4</v>
      </c>
      <c r="R32" s="35" t="s">
        <v>129</v>
      </c>
      <c r="S32" s="28">
        <v>1767122</v>
      </c>
      <c r="T32" s="17">
        <f t="shared" si="12"/>
        <v>7.2231571815814424E-4</v>
      </c>
      <c r="V32" s="35" t="s">
        <v>233</v>
      </c>
      <c r="W32" s="28">
        <v>1688700</v>
      </c>
      <c r="X32" s="17">
        <f t="shared" si="13"/>
        <v>6.8623357213638543E-4</v>
      </c>
      <c r="Z32" s="35" t="s">
        <v>209</v>
      </c>
      <c r="AA32" s="28">
        <v>2667616</v>
      </c>
      <c r="AB32" s="17">
        <f t="shared" si="14"/>
        <v>1.0833998668285528E-3</v>
      </c>
      <c r="AD32" s="35" t="s">
        <v>209</v>
      </c>
      <c r="AE32" s="28">
        <v>2572005</v>
      </c>
      <c r="AF32" s="17">
        <f t="shared" si="1"/>
        <v>1.0231477173805767E-3</v>
      </c>
      <c r="AH32" s="35" t="s">
        <v>121</v>
      </c>
      <c r="AI32" s="28">
        <v>3839213</v>
      </c>
      <c r="AJ32" s="50">
        <f t="shared" si="15"/>
        <v>1.5056378432253615E-3</v>
      </c>
      <c r="AL32" s="35" t="s">
        <v>127</v>
      </c>
      <c r="AM32" s="28">
        <v>2005676</v>
      </c>
      <c r="AN32" s="50">
        <f t="shared" si="16"/>
        <v>7.9204766446895961E-4</v>
      </c>
      <c r="AP32" s="35" t="s">
        <v>127</v>
      </c>
      <c r="AQ32" s="28">
        <v>1960787</v>
      </c>
      <c r="AR32" s="50">
        <f t="shared" si="17"/>
        <v>8.2786425088360077E-4</v>
      </c>
      <c r="AT32" s="35" t="s">
        <v>127</v>
      </c>
      <c r="AU32" s="28">
        <v>1951678</v>
      </c>
      <c r="AV32" s="50">
        <f t="shared" si="18"/>
        <v>8.2847204150263739E-4</v>
      </c>
      <c r="AX32" s="35" t="s">
        <v>129</v>
      </c>
      <c r="AY32" s="28">
        <v>1266076</v>
      </c>
      <c r="AZ32" s="50">
        <f t="shared" si="19"/>
        <v>5.4471125502052078E-4</v>
      </c>
      <c r="BB32" s="35" t="s">
        <v>118</v>
      </c>
      <c r="BC32" s="28">
        <v>531255</v>
      </c>
      <c r="BD32" s="50">
        <f t="shared" si="20"/>
        <v>2.4045927837589162E-4</v>
      </c>
      <c r="BF32" s="35" t="s">
        <v>66</v>
      </c>
      <c r="BG32" s="31">
        <v>1067</v>
      </c>
      <c r="BH32" s="51">
        <f t="shared" si="2"/>
        <v>4.9567526812687238E-4</v>
      </c>
      <c r="BJ32" s="7" t="s">
        <v>6</v>
      </c>
      <c r="BK32" s="22">
        <v>1082</v>
      </c>
      <c r="BL32" s="50">
        <f t="shared" si="3"/>
        <v>5.0220562024714827E-4</v>
      </c>
      <c r="BN32" s="7" t="s">
        <v>70</v>
      </c>
      <c r="BO32" s="22">
        <v>1140</v>
      </c>
      <c r="BP32" s="50">
        <f t="shared" si="4"/>
        <v>5.4288066768607595E-4</v>
      </c>
      <c r="BR32" s="7" t="s">
        <v>15</v>
      </c>
      <c r="BS32" s="22">
        <v>994</v>
      </c>
      <c r="BT32" s="50">
        <f t="shared" si="5"/>
        <v>4.793967895848395E-4</v>
      </c>
      <c r="BV32" s="7" t="s">
        <v>24</v>
      </c>
      <c r="BW32" s="22">
        <v>947</v>
      </c>
      <c r="BX32" s="50">
        <f t="shared" si="6"/>
        <v>4.5880404755283514E-4</v>
      </c>
      <c r="BZ32" s="7" t="s">
        <v>5</v>
      </c>
      <c r="CA32" s="22">
        <v>919</v>
      </c>
      <c r="CB32" s="50">
        <f t="shared" si="7"/>
        <v>4.5537543697955768E-4</v>
      </c>
      <c r="CD32" s="7" t="s">
        <v>32</v>
      </c>
      <c r="CE32" s="22">
        <v>4033</v>
      </c>
      <c r="CF32" s="50">
        <f t="shared" si="8"/>
        <v>1.9520690334475146E-3</v>
      </c>
    </row>
    <row r="33" spans="2:84" x14ac:dyDescent="0.2">
      <c r="B33" s="46" t="s">
        <v>167</v>
      </c>
      <c r="C33" s="28">
        <v>1231504</v>
      </c>
      <c r="D33" s="17">
        <f t="shared" si="9"/>
        <v>4.5801193892626294E-4</v>
      </c>
      <c r="F33" s="46" t="s">
        <v>163</v>
      </c>
      <c r="G33" s="28">
        <v>1021743</v>
      </c>
      <c r="H33" s="17">
        <f t="shared" si="0"/>
        <v>3.8889727594541059E-4</v>
      </c>
      <c r="J33" s="35" t="s">
        <v>273</v>
      </c>
      <c r="K33" s="28">
        <v>667919</v>
      </c>
      <c r="L33" s="17">
        <f t="shared" si="10"/>
        <v>2.6296665985408555E-4</v>
      </c>
      <c r="N33" s="35" t="s">
        <v>208</v>
      </c>
      <c r="O33" s="28">
        <v>1595260</v>
      </c>
      <c r="P33" s="17">
        <f t="shared" si="11"/>
        <v>6.3773549831738405E-4</v>
      </c>
      <c r="R33" s="35" t="s">
        <v>208</v>
      </c>
      <c r="S33" s="28">
        <v>1610506</v>
      </c>
      <c r="T33" s="17">
        <f t="shared" si="12"/>
        <v>6.5829852041228627E-4</v>
      </c>
      <c r="V33" s="35" t="s">
        <v>208</v>
      </c>
      <c r="W33" s="28">
        <v>1640135</v>
      </c>
      <c r="X33" s="17">
        <f t="shared" si="13"/>
        <v>6.6649831221407628E-4</v>
      </c>
      <c r="Z33" s="35" t="s">
        <v>208</v>
      </c>
      <c r="AA33" s="28">
        <v>1564884</v>
      </c>
      <c r="AB33" s="17">
        <f t="shared" si="14"/>
        <v>6.3554691424932714E-4</v>
      </c>
      <c r="AD33" s="35" t="s">
        <v>127</v>
      </c>
      <c r="AE33" s="28">
        <v>2509144</v>
      </c>
      <c r="AF33" s="17">
        <f t="shared" si="1"/>
        <v>9.9814151068103275E-4</v>
      </c>
      <c r="AH33" s="35" t="s">
        <v>169</v>
      </c>
      <c r="AI33" s="28">
        <v>2889834</v>
      </c>
      <c r="AJ33" s="50">
        <f t="shared" si="15"/>
        <v>1.1333164976882811E-3</v>
      </c>
      <c r="AL33" s="35" t="s">
        <v>117</v>
      </c>
      <c r="AM33" s="28">
        <v>1532773</v>
      </c>
      <c r="AN33" s="50">
        <f t="shared" si="16"/>
        <v>6.0529680507274389E-4</v>
      </c>
      <c r="AP33" s="35" t="s">
        <v>171</v>
      </c>
      <c r="AQ33" s="28">
        <v>1908688</v>
      </c>
      <c r="AR33" s="50">
        <f t="shared" si="17"/>
        <v>8.0586752221965883E-4</v>
      </c>
      <c r="AT33" s="35" t="s">
        <v>121</v>
      </c>
      <c r="AU33" s="28">
        <v>1925699</v>
      </c>
      <c r="AV33" s="50">
        <f t="shared" si="18"/>
        <v>8.1744415925659225E-4</v>
      </c>
      <c r="AX33" s="35" t="s">
        <v>166</v>
      </c>
      <c r="AY33" s="28">
        <v>1129887</v>
      </c>
      <c r="AZ33" s="50">
        <f t="shared" si="19"/>
        <v>4.8611786796477557E-4</v>
      </c>
      <c r="BB33" s="35" t="s">
        <v>132</v>
      </c>
      <c r="BC33" s="28">
        <v>393424</v>
      </c>
      <c r="BD33" s="50">
        <f t="shared" si="20"/>
        <v>1.7807352615176663E-4</v>
      </c>
      <c r="BF33" s="35" t="s">
        <v>96</v>
      </c>
      <c r="BG33" s="31">
        <v>602</v>
      </c>
      <c r="BH33" s="51">
        <f t="shared" si="2"/>
        <v>2.7965933590663278E-4</v>
      </c>
      <c r="BJ33" s="7" t="s">
        <v>60</v>
      </c>
      <c r="BK33" s="22">
        <v>1017</v>
      </c>
      <c r="BL33" s="50">
        <f t="shared" si="3"/>
        <v>4.7203615137832698E-4</v>
      </c>
      <c r="BN33" s="7" t="s">
        <v>15</v>
      </c>
      <c r="BO33" s="22">
        <v>1013</v>
      </c>
      <c r="BP33" s="50">
        <f t="shared" si="4"/>
        <v>4.8240185646139907E-4</v>
      </c>
      <c r="BR33" s="7" t="s">
        <v>66</v>
      </c>
      <c r="BS33" s="22">
        <v>954</v>
      </c>
      <c r="BT33" s="50">
        <f t="shared" si="5"/>
        <v>4.6010516827357833E-4</v>
      </c>
      <c r="BV33" s="7" t="s">
        <v>66</v>
      </c>
      <c r="BW33" s="22">
        <v>901</v>
      </c>
      <c r="BX33" s="50">
        <f t="shared" si="6"/>
        <v>4.3651789529578085E-4</v>
      </c>
      <c r="BZ33" s="7" t="s">
        <v>66</v>
      </c>
      <c r="CA33" s="22">
        <v>832</v>
      </c>
      <c r="CB33" s="50">
        <f t="shared" si="7"/>
        <v>4.1226590159629159E-4</v>
      </c>
      <c r="CD33" s="7" t="s">
        <v>9</v>
      </c>
      <c r="CE33" s="22">
        <v>2856</v>
      </c>
      <c r="CF33" s="50">
        <f t="shared" si="8"/>
        <v>1.3823727149829164E-3</v>
      </c>
    </row>
    <row r="34" spans="2:84" x14ac:dyDescent="0.2">
      <c r="B34" s="46" t="s">
        <v>163</v>
      </c>
      <c r="C34" s="28">
        <v>1109310</v>
      </c>
      <c r="D34" s="17">
        <f t="shared" si="9"/>
        <v>4.1256644230980392E-4</v>
      </c>
      <c r="F34" s="46" t="s">
        <v>167</v>
      </c>
      <c r="G34" s="28">
        <v>891831</v>
      </c>
      <c r="H34" s="17">
        <f t="shared" si="0"/>
        <v>3.3944998546960584E-4</v>
      </c>
      <c r="J34" s="35" t="s">
        <v>173</v>
      </c>
      <c r="K34" s="28">
        <v>474135</v>
      </c>
      <c r="L34" s="17">
        <f t="shared" si="10"/>
        <v>1.8667188277308604E-4</v>
      </c>
      <c r="N34" s="35" t="s">
        <v>232</v>
      </c>
      <c r="O34" s="28">
        <v>1492620</v>
      </c>
      <c r="P34" s="17">
        <f t="shared" si="11"/>
        <v>5.9670320794008114E-4</v>
      </c>
      <c r="R34" s="35" t="s">
        <v>232</v>
      </c>
      <c r="S34" s="28">
        <v>1523894</v>
      </c>
      <c r="T34" s="17">
        <f t="shared" si="12"/>
        <v>6.2289563992010003E-4</v>
      </c>
      <c r="V34" s="35" t="s">
        <v>232</v>
      </c>
      <c r="W34" s="28">
        <v>1512249</v>
      </c>
      <c r="X34" s="17">
        <f t="shared" si="13"/>
        <v>6.1452953942658657E-4</v>
      </c>
      <c r="Z34" s="35" t="s">
        <v>129</v>
      </c>
      <c r="AA34" s="28">
        <v>1509483</v>
      </c>
      <c r="AB34" s="17">
        <f t="shared" si="14"/>
        <v>6.1304688575115928E-4</v>
      </c>
      <c r="AD34" s="35" t="s">
        <v>220</v>
      </c>
      <c r="AE34" s="28">
        <v>2119364</v>
      </c>
      <c r="AF34" s="17">
        <f t="shared" si="1"/>
        <v>8.4308640103676646E-4</v>
      </c>
      <c r="AH34" s="35" t="s">
        <v>127</v>
      </c>
      <c r="AI34" s="28">
        <v>2152968</v>
      </c>
      <c r="AJ34" s="50">
        <f t="shared" si="15"/>
        <v>8.443371326501603E-4</v>
      </c>
      <c r="AL34" s="35" t="s">
        <v>129</v>
      </c>
      <c r="AM34" s="28">
        <v>1442172</v>
      </c>
      <c r="AN34" s="50">
        <f t="shared" si="16"/>
        <v>5.6951818955929489E-4</v>
      </c>
      <c r="AP34" s="35" t="s">
        <v>117</v>
      </c>
      <c r="AQ34" s="28">
        <v>1488636</v>
      </c>
      <c r="AR34" s="50">
        <f t="shared" si="17"/>
        <v>6.2851728769027935E-4</v>
      </c>
      <c r="AT34" s="35" t="s">
        <v>128</v>
      </c>
      <c r="AU34" s="28">
        <v>1578894</v>
      </c>
      <c r="AV34" s="50">
        <f t="shared" si="18"/>
        <v>6.7022815008227032E-4</v>
      </c>
      <c r="AX34" s="35" t="s">
        <v>163</v>
      </c>
      <c r="AY34" s="28">
        <v>605648</v>
      </c>
      <c r="AZ34" s="50">
        <f t="shared" si="19"/>
        <v>2.6057146820622804E-4</v>
      </c>
      <c r="BB34" s="35" t="s">
        <v>131</v>
      </c>
      <c r="BC34" s="28">
        <v>386274</v>
      </c>
      <c r="BD34" s="50">
        <f t="shared" si="20"/>
        <v>1.7483725761709379E-4</v>
      </c>
      <c r="BF34" s="35" t="s">
        <v>64</v>
      </c>
      <c r="BG34" s="31">
        <v>500</v>
      </c>
      <c r="BH34" s="51">
        <f t="shared" si="2"/>
        <v>2.3227519593574153E-4</v>
      </c>
      <c r="BJ34" s="7" t="s">
        <v>21</v>
      </c>
      <c r="BK34" s="22">
        <v>570</v>
      </c>
      <c r="BL34" s="50">
        <f t="shared" si="3"/>
        <v>2.645630346958175E-4</v>
      </c>
      <c r="BN34" s="7" t="s">
        <v>66</v>
      </c>
      <c r="BO34" s="22">
        <v>974</v>
      </c>
      <c r="BP34" s="50">
        <f t="shared" si="4"/>
        <v>4.6382962309319116E-4</v>
      </c>
      <c r="BR34" s="7" t="s">
        <v>21</v>
      </c>
      <c r="BS34" s="22">
        <v>910</v>
      </c>
      <c r="BT34" s="50">
        <f t="shared" si="5"/>
        <v>4.3888438483119106E-4</v>
      </c>
      <c r="BV34" s="7" t="s">
        <v>5</v>
      </c>
      <c r="BW34" s="22">
        <v>848</v>
      </c>
      <c r="BX34" s="50">
        <f t="shared" si="6"/>
        <v>4.1084037204308784E-4</v>
      </c>
      <c r="BZ34" s="7" t="s">
        <v>6</v>
      </c>
      <c r="CA34" s="22">
        <v>718</v>
      </c>
      <c r="CB34" s="50">
        <f t="shared" si="7"/>
        <v>3.557775448871843E-4</v>
      </c>
      <c r="CD34" s="7" t="s">
        <v>61</v>
      </c>
      <c r="CE34" s="22">
        <v>1497</v>
      </c>
      <c r="CF34" s="50">
        <f t="shared" si="8"/>
        <v>7.2458401762234793E-4</v>
      </c>
    </row>
    <row r="35" spans="2:84" x14ac:dyDescent="0.2">
      <c r="B35" s="46" t="s">
        <v>164</v>
      </c>
      <c r="C35" s="28">
        <v>697211</v>
      </c>
      <c r="D35" s="17">
        <f t="shared" si="9"/>
        <v>2.5930160352765296E-4</v>
      </c>
      <c r="F35" s="46" t="s">
        <v>164</v>
      </c>
      <c r="G35" s="28">
        <v>686038</v>
      </c>
      <c r="H35" s="17">
        <f t="shared" si="0"/>
        <v>2.61120760695241E-4</v>
      </c>
      <c r="J35" s="35" t="s">
        <v>172</v>
      </c>
      <c r="K35" s="28">
        <v>402600</v>
      </c>
      <c r="L35" s="17">
        <f t="shared" si="10"/>
        <v>1.5850780896673825E-4</v>
      </c>
      <c r="N35" s="35" t="s">
        <v>234</v>
      </c>
      <c r="O35" s="28">
        <v>1423133</v>
      </c>
      <c r="P35" s="17">
        <f t="shared" si="11"/>
        <v>5.6892445928996766E-4</v>
      </c>
      <c r="R35" s="35" t="s">
        <v>167</v>
      </c>
      <c r="S35" s="28">
        <v>1316498</v>
      </c>
      <c r="T35" s="17">
        <f t="shared" si="12"/>
        <v>5.3812198496977601E-4</v>
      </c>
      <c r="V35" s="35" t="s">
        <v>129</v>
      </c>
      <c r="W35" s="28">
        <v>1423658</v>
      </c>
      <c r="X35" s="17">
        <f t="shared" si="13"/>
        <v>5.7852899558272176E-4</v>
      </c>
      <c r="Z35" s="35" t="s">
        <v>232</v>
      </c>
      <c r="AA35" s="28">
        <v>1502483</v>
      </c>
      <c r="AB35" s="17">
        <f t="shared" si="14"/>
        <v>6.1020397317761046E-4</v>
      </c>
      <c r="AD35" s="35" t="s">
        <v>128</v>
      </c>
      <c r="AE35" s="28">
        <v>2096646</v>
      </c>
      <c r="AF35" s="17">
        <f t="shared" si="1"/>
        <v>8.3404914417161574E-4</v>
      </c>
      <c r="AH35" s="35" t="s">
        <v>209</v>
      </c>
      <c r="AI35" s="28">
        <v>2042587</v>
      </c>
      <c r="AJ35" s="50">
        <f t="shared" si="15"/>
        <v>8.0104862253804656E-4</v>
      </c>
      <c r="AL35" s="35" t="s">
        <v>184</v>
      </c>
      <c r="AM35" s="28">
        <v>1255158</v>
      </c>
      <c r="AN35" s="50">
        <f t="shared" si="16"/>
        <v>4.9566578173121205E-4</v>
      </c>
      <c r="AP35" s="35" t="s">
        <v>129</v>
      </c>
      <c r="AQ35" s="28">
        <v>1409782</v>
      </c>
      <c r="AR35" s="50">
        <f t="shared" si="17"/>
        <v>5.9522432540565825E-4</v>
      </c>
      <c r="AT35" s="35" t="s">
        <v>129</v>
      </c>
      <c r="AU35" s="28">
        <v>1390764</v>
      </c>
      <c r="AV35" s="50">
        <f t="shared" si="18"/>
        <v>5.9036843696981469E-4</v>
      </c>
      <c r="AX35" s="35" t="s">
        <v>169</v>
      </c>
      <c r="AY35" s="28">
        <v>519163</v>
      </c>
      <c r="AZ35" s="50">
        <f t="shared" si="19"/>
        <v>2.2336252270023179E-4</v>
      </c>
      <c r="BB35" s="35" t="s">
        <v>122</v>
      </c>
      <c r="BC35" s="28">
        <v>360000</v>
      </c>
      <c r="BD35" s="50">
        <f t="shared" si="20"/>
        <v>1.6294498915835331E-4</v>
      </c>
      <c r="BF35" s="35" t="s">
        <v>97</v>
      </c>
      <c r="BG35" s="32">
        <v>-2</v>
      </c>
      <c r="BH35" s="52">
        <f t="shared" si="2"/>
        <v>-9.2910078374296617E-7</v>
      </c>
      <c r="BJ35" s="7" t="s">
        <v>2</v>
      </c>
      <c r="BK35" s="22">
        <v>526</v>
      </c>
      <c r="BL35" s="50">
        <f t="shared" si="3"/>
        <v>2.44140625E-4</v>
      </c>
      <c r="BN35" s="7" t="s">
        <v>61</v>
      </c>
      <c r="BO35" s="22">
        <v>617</v>
      </c>
      <c r="BP35" s="50">
        <f t="shared" si="4"/>
        <v>2.9382225610728843E-4</v>
      </c>
      <c r="BR35" s="7" t="s">
        <v>70</v>
      </c>
      <c r="BS35" s="22">
        <v>587</v>
      </c>
      <c r="BT35" s="50">
        <f t="shared" si="5"/>
        <v>2.8310454274275732E-4</v>
      </c>
      <c r="BV35" s="7" t="s">
        <v>15</v>
      </c>
      <c r="BW35" s="22">
        <v>822</v>
      </c>
      <c r="BX35" s="50">
        <f t="shared" si="6"/>
        <v>3.9824385120214415E-4</v>
      </c>
      <c r="BZ35" s="7" t="s">
        <v>15</v>
      </c>
      <c r="CA35" s="22">
        <v>652</v>
      </c>
      <c r="CB35" s="50">
        <f t="shared" si="7"/>
        <v>3.2307375942401695E-4</v>
      </c>
      <c r="CD35" s="7" t="s">
        <v>7</v>
      </c>
      <c r="CE35" s="22">
        <v>1390</v>
      </c>
      <c r="CF35" s="50">
        <f t="shared" si="8"/>
        <v>6.7279344321647544E-4</v>
      </c>
    </row>
    <row r="36" spans="2:84" x14ac:dyDescent="0.2">
      <c r="B36" s="46" t="s">
        <v>170</v>
      </c>
      <c r="C36" s="28">
        <v>694162</v>
      </c>
      <c r="D36" s="17">
        <f t="shared" si="9"/>
        <v>2.5816764180135231E-4</v>
      </c>
      <c r="F36" s="46" t="s">
        <v>173</v>
      </c>
      <c r="G36" s="28">
        <v>426157</v>
      </c>
      <c r="H36" s="17">
        <f t="shared" si="0"/>
        <v>1.6220448432244542E-4</v>
      </c>
      <c r="J36" s="35" t="s">
        <v>233</v>
      </c>
      <c r="K36" s="28">
        <v>221900</v>
      </c>
      <c r="L36" s="17">
        <f t="shared" si="10"/>
        <v>8.7364338821955328E-5</v>
      </c>
      <c r="N36" s="35" t="s">
        <v>209</v>
      </c>
      <c r="O36" s="28">
        <v>1183318</v>
      </c>
      <c r="P36" s="17">
        <f t="shared" si="11"/>
        <v>4.7305385604724641E-4</v>
      </c>
      <c r="R36" s="35" t="s">
        <v>234</v>
      </c>
      <c r="S36" s="28">
        <v>991257</v>
      </c>
      <c r="T36" s="17">
        <f t="shared" si="12"/>
        <v>4.0517887946292758E-4</v>
      </c>
      <c r="V36" s="35" t="s">
        <v>167</v>
      </c>
      <c r="W36" s="28">
        <v>1341520</v>
      </c>
      <c r="X36" s="17">
        <f t="shared" si="13"/>
        <v>5.4515074417741684E-4</v>
      </c>
      <c r="Z36" s="35" t="s">
        <v>170</v>
      </c>
      <c r="AA36" s="28">
        <v>1395090</v>
      </c>
      <c r="AB36" s="17">
        <f t="shared" si="14"/>
        <v>5.6658841460459288E-4</v>
      </c>
      <c r="AD36" s="35" t="s">
        <v>208</v>
      </c>
      <c r="AE36" s="28">
        <v>1524916</v>
      </c>
      <c r="AF36" s="17">
        <f t="shared" si="1"/>
        <v>6.0661403247548877E-4</v>
      </c>
      <c r="AH36" s="35" t="s">
        <v>129</v>
      </c>
      <c r="AI36" s="28">
        <v>1482052</v>
      </c>
      <c r="AJ36" s="50">
        <f t="shared" si="15"/>
        <v>5.812216141245181E-4</v>
      </c>
      <c r="AL36" s="35" t="s">
        <v>167</v>
      </c>
      <c r="AM36" s="28">
        <v>1161390</v>
      </c>
      <c r="AN36" s="50">
        <f t="shared" si="16"/>
        <v>4.5863650810878975E-4</v>
      </c>
      <c r="AP36" s="35" t="s">
        <v>191</v>
      </c>
      <c r="AQ36" s="28">
        <v>1102122</v>
      </c>
      <c r="AR36" s="50">
        <f t="shared" si="17"/>
        <v>4.6532713849711154E-4</v>
      </c>
      <c r="AT36" s="35" t="s">
        <v>191</v>
      </c>
      <c r="AU36" s="28">
        <v>1031602</v>
      </c>
      <c r="AV36" s="50">
        <f t="shared" si="18"/>
        <v>4.3790697797393003E-4</v>
      </c>
      <c r="AX36" s="35" t="s">
        <v>167</v>
      </c>
      <c r="AY36" s="28">
        <v>497329</v>
      </c>
      <c r="AZ36" s="50">
        <f t="shared" si="19"/>
        <v>2.1396875365151902E-4</v>
      </c>
      <c r="BB36" s="35" t="s">
        <v>24</v>
      </c>
      <c r="BC36" s="28">
        <v>163905</v>
      </c>
      <c r="BD36" s="50">
        <f t="shared" si="20"/>
        <v>7.4187495688888603E-5</v>
      </c>
      <c r="BF36" s="13" t="s">
        <v>19</v>
      </c>
      <c r="BG36" s="21">
        <f>SUM(BG6:BG35)</f>
        <v>2152619</v>
      </c>
      <c r="BH36" s="15"/>
      <c r="BJ36" s="7" t="s">
        <v>20</v>
      </c>
      <c r="BK36" s="22">
        <v>425</v>
      </c>
      <c r="BL36" s="50">
        <f t="shared" si="3"/>
        <v>1.9726191183460075E-4</v>
      </c>
      <c r="BN36" s="7" t="s">
        <v>2</v>
      </c>
      <c r="BO36" s="22">
        <v>385</v>
      </c>
      <c r="BP36" s="50">
        <f t="shared" si="4"/>
        <v>1.8334127812205195E-4</v>
      </c>
      <c r="BR36" s="7" t="s">
        <v>18</v>
      </c>
      <c r="BS36" s="22">
        <v>576</v>
      </c>
      <c r="BT36" s="50">
        <f t="shared" si="5"/>
        <v>2.7779934688216049E-4</v>
      </c>
      <c r="BV36" s="7" t="s">
        <v>21</v>
      </c>
      <c r="BW36" s="22">
        <v>745</v>
      </c>
      <c r="BX36" s="50">
        <f t="shared" si="6"/>
        <v>3.6093877025011845E-4</v>
      </c>
      <c r="BZ36" s="7" t="s">
        <v>24</v>
      </c>
      <c r="CA36" s="22">
        <v>590</v>
      </c>
      <c r="CB36" s="50">
        <f t="shared" si="7"/>
        <v>2.9235202156467795E-4</v>
      </c>
      <c r="CD36" s="7" t="s">
        <v>79</v>
      </c>
      <c r="CE36" s="22">
        <v>1298</v>
      </c>
      <c r="CF36" s="50">
        <f t="shared" si="8"/>
        <v>6.2826322970862235E-4</v>
      </c>
    </row>
    <row r="37" spans="2:84" x14ac:dyDescent="0.2">
      <c r="B37" s="46" t="s">
        <v>172</v>
      </c>
      <c r="C37" s="28">
        <v>423872</v>
      </c>
      <c r="D37" s="17">
        <f t="shared" si="9"/>
        <v>1.5764336662857199E-4</v>
      </c>
      <c r="F37" s="46" t="s">
        <v>274</v>
      </c>
      <c r="G37" s="28">
        <v>328789</v>
      </c>
      <c r="H37" s="17">
        <f t="shared" si="0"/>
        <v>1.2514413747959674E-4</v>
      </c>
      <c r="J37" s="35" t="s">
        <v>128</v>
      </c>
      <c r="K37" s="28">
        <v>117980</v>
      </c>
      <c r="L37" s="17">
        <f t="shared" si="10"/>
        <v>4.6449953556621408E-5</v>
      </c>
      <c r="N37" s="35" t="s">
        <v>163</v>
      </c>
      <c r="O37" s="28">
        <v>1024951</v>
      </c>
      <c r="P37" s="17">
        <f t="shared" si="11"/>
        <v>4.0974363848896174E-4</v>
      </c>
      <c r="R37" s="35" t="s">
        <v>163</v>
      </c>
      <c r="S37" s="28">
        <v>978782</v>
      </c>
      <c r="T37" s="17">
        <f t="shared" si="12"/>
        <v>4.0007969073457556E-4</v>
      </c>
      <c r="V37" s="35" t="s">
        <v>170</v>
      </c>
      <c r="W37" s="28">
        <v>1262143</v>
      </c>
      <c r="X37" s="17">
        <f t="shared" si="13"/>
        <v>5.1289447470653988E-4</v>
      </c>
      <c r="Z37" s="35" t="s">
        <v>167</v>
      </c>
      <c r="AA37" s="28">
        <v>1202584</v>
      </c>
      <c r="AB37" s="17">
        <f t="shared" si="14"/>
        <v>4.8840588204979597E-4</v>
      </c>
      <c r="AD37" s="35" t="s">
        <v>129</v>
      </c>
      <c r="AE37" s="28">
        <v>1504034</v>
      </c>
      <c r="AF37" s="17">
        <f t="shared" si="1"/>
        <v>5.9830713935734117E-4</v>
      </c>
      <c r="AH37" s="35" t="s">
        <v>208</v>
      </c>
      <c r="AI37" s="28">
        <v>1449206</v>
      </c>
      <c r="AJ37" s="50">
        <f t="shared" si="15"/>
        <v>5.6834028125796957E-4</v>
      </c>
      <c r="AL37" s="35" t="s">
        <v>128</v>
      </c>
      <c r="AM37" s="28">
        <v>1081654</v>
      </c>
      <c r="AN37" s="50">
        <f t="shared" si="16"/>
        <v>4.271485147469023E-4</v>
      </c>
      <c r="AP37" s="35" t="s">
        <v>167</v>
      </c>
      <c r="AQ37" s="28">
        <v>1075303</v>
      </c>
      <c r="AR37" s="50">
        <f t="shared" si="17"/>
        <v>4.5400388342430286E-4</v>
      </c>
      <c r="AT37" s="35" t="s">
        <v>167</v>
      </c>
      <c r="AU37" s="28">
        <v>925905</v>
      </c>
      <c r="AV37" s="50">
        <f t="shared" si="18"/>
        <v>3.9303942842389958E-4</v>
      </c>
      <c r="AX37" s="35" t="s">
        <v>164</v>
      </c>
      <c r="AY37" s="28">
        <v>367708</v>
      </c>
      <c r="AZ37" s="50">
        <f t="shared" si="19"/>
        <v>1.5820115550810985E-4</v>
      </c>
      <c r="BB37" s="35" t="s">
        <v>133</v>
      </c>
      <c r="BC37" s="28">
        <v>33333</v>
      </c>
      <c r="BD37" s="50">
        <f t="shared" si="20"/>
        <v>1.5087348121153863E-5</v>
      </c>
      <c r="BF37" s="30"/>
      <c r="BG37" s="22"/>
      <c r="BJ37" s="7" t="s">
        <v>70</v>
      </c>
      <c r="BK37" s="22">
        <v>31</v>
      </c>
      <c r="BL37" s="50">
        <f t="shared" si="3"/>
        <v>1.4388515922053231E-5</v>
      </c>
      <c r="BN37" s="7" t="s">
        <v>64</v>
      </c>
      <c r="BO37" s="22">
        <v>368</v>
      </c>
      <c r="BP37" s="50">
        <f t="shared" si="4"/>
        <v>1.7524568921796136E-4</v>
      </c>
      <c r="BR37" s="7" t="s">
        <v>61</v>
      </c>
      <c r="BS37" s="22">
        <v>494</v>
      </c>
      <c r="BT37" s="50">
        <f t="shared" si="5"/>
        <v>2.3825152319407515E-4</v>
      </c>
      <c r="BV37" s="7" t="s">
        <v>18</v>
      </c>
      <c r="BW37" s="22">
        <v>699</v>
      </c>
      <c r="BX37" s="50">
        <f t="shared" si="6"/>
        <v>3.3865261799306416E-4</v>
      </c>
      <c r="BZ37" s="7" t="s">
        <v>69</v>
      </c>
      <c r="CA37" s="22">
        <v>489</v>
      </c>
      <c r="CB37" s="50">
        <f t="shared" si="7"/>
        <v>2.4230531956801274E-4</v>
      </c>
      <c r="CD37" s="7" t="s">
        <v>12</v>
      </c>
      <c r="CE37" s="22">
        <v>1193</v>
      </c>
      <c r="CF37" s="50">
        <f t="shared" si="8"/>
        <v>5.7744070342248576E-4</v>
      </c>
    </row>
    <row r="38" spans="2:84" x14ac:dyDescent="0.2">
      <c r="B38" s="46" t="s">
        <v>249</v>
      </c>
      <c r="C38" s="28">
        <v>409365</v>
      </c>
      <c r="D38" s="17">
        <f t="shared" si="9"/>
        <v>1.5224802954643237E-4</v>
      </c>
      <c r="F38" s="46" t="s">
        <v>172</v>
      </c>
      <c r="G38" s="28">
        <v>274676</v>
      </c>
      <c r="H38" s="17">
        <f t="shared" si="0"/>
        <v>1.0454757034555814E-4</v>
      </c>
      <c r="J38" s="35" t="s">
        <v>274</v>
      </c>
      <c r="K38" s="28">
        <v>84877</v>
      </c>
      <c r="L38" s="17">
        <f t="shared" si="10"/>
        <v>3.3416958026999115E-5</v>
      </c>
      <c r="N38" s="35" t="s">
        <v>167</v>
      </c>
      <c r="O38" s="28">
        <v>879953</v>
      </c>
      <c r="P38" s="17">
        <f t="shared" si="11"/>
        <v>3.5177793271998111E-4</v>
      </c>
      <c r="R38" s="35" t="s">
        <v>156</v>
      </c>
      <c r="S38" s="28">
        <v>941370</v>
      </c>
      <c r="T38" s="17">
        <f t="shared" si="12"/>
        <v>3.8478743833336476E-4</v>
      </c>
      <c r="V38" s="35" t="s">
        <v>242</v>
      </c>
      <c r="W38" s="28">
        <v>1136408</v>
      </c>
      <c r="X38" s="17">
        <f t="shared" si="13"/>
        <v>4.6179979939857022E-4</v>
      </c>
      <c r="Z38" s="35" t="s">
        <v>163</v>
      </c>
      <c r="AA38" s="28">
        <v>858738</v>
      </c>
      <c r="AB38" s="17">
        <f t="shared" si="14"/>
        <v>3.4875957965487453E-4</v>
      </c>
      <c r="AD38" s="35" t="s">
        <v>167</v>
      </c>
      <c r="AE38" s="28">
        <v>1061650</v>
      </c>
      <c r="AF38" s="17">
        <f t="shared" si="1"/>
        <v>4.2232607407726239E-4</v>
      </c>
      <c r="AH38" s="35" t="s">
        <v>170</v>
      </c>
      <c r="AI38" s="28">
        <v>1134991</v>
      </c>
      <c r="AJ38" s="50">
        <f t="shared" si="15"/>
        <v>4.4511346500446735E-4</v>
      </c>
      <c r="AL38" s="35" t="s">
        <v>163</v>
      </c>
      <c r="AM38" s="28">
        <v>766929</v>
      </c>
      <c r="AN38" s="50">
        <f t="shared" si="16"/>
        <v>3.0286263746662705E-4</v>
      </c>
      <c r="AP38" s="35" t="s">
        <v>163</v>
      </c>
      <c r="AQ38" s="28">
        <v>711796</v>
      </c>
      <c r="AR38" s="50">
        <f t="shared" si="17"/>
        <v>3.0052752406148321E-4</v>
      </c>
      <c r="AT38" s="35" t="s">
        <v>163</v>
      </c>
      <c r="AU38" s="28">
        <v>647969</v>
      </c>
      <c r="AV38" s="50">
        <f t="shared" si="18"/>
        <v>2.7505777093374137E-4</v>
      </c>
      <c r="AX38" s="35" t="s">
        <v>168</v>
      </c>
      <c r="AY38" s="28">
        <v>365015</v>
      </c>
      <c r="AZ38" s="50">
        <f t="shared" si="19"/>
        <v>1.570425304257528E-4</v>
      </c>
      <c r="BB38" s="35" t="s">
        <v>123</v>
      </c>
      <c r="BC38" s="28">
        <v>23391</v>
      </c>
      <c r="BD38" s="50">
        <f t="shared" si="20"/>
        <v>1.0587350670564007E-5</v>
      </c>
      <c r="BJ38" s="7" t="s">
        <v>26</v>
      </c>
      <c r="BK38" s="22">
        <v>7</v>
      </c>
      <c r="BL38" s="50">
        <f t="shared" si="3"/>
        <v>3.2490197243346006E-6</v>
      </c>
      <c r="BN38" s="7" t="s">
        <v>18</v>
      </c>
      <c r="BO38" s="22">
        <v>180</v>
      </c>
      <c r="BP38" s="50">
        <f t="shared" si="4"/>
        <v>8.5718000160959362E-5</v>
      </c>
      <c r="BR38" s="7" t="s">
        <v>64</v>
      </c>
      <c r="BS38" s="22">
        <v>351</v>
      </c>
      <c r="BT38" s="50">
        <f t="shared" si="5"/>
        <v>1.6928397700631656E-4</v>
      </c>
      <c r="BV38" s="7" t="s">
        <v>20</v>
      </c>
      <c r="BW38" s="22">
        <v>359</v>
      </c>
      <c r="BX38" s="50">
        <f t="shared" si="6"/>
        <v>1.739288839191846E-4</v>
      </c>
      <c r="BZ38" s="7" t="s">
        <v>18</v>
      </c>
      <c r="CA38" s="22">
        <v>466</v>
      </c>
      <c r="CB38" s="50">
        <f t="shared" si="7"/>
        <v>2.3090854584599985E-4</v>
      </c>
      <c r="CD38" s="7" t="s">
        <v>6</v>
      </c>
      <c r="CE38" s="22">
        <v>798</v>
      </c>
      <c r="CF38" s="50">
        <f t="shared" si="8"/>
        <v>3.862511997746384E-4</v>
      </c>
    </row>
    <row r="39" spans="2:84" x14ac:dyDescent="0.2">
      <c r="B39" s="46" t="s">
        <v>293</v>
      </c>
      <c r="C39" s="28">
        <v>375097</v>
      </c>
      <c r="D39" s="17">
        <f t="shared" si="9"/>
        <v>1.3950332622177797E-4</v>
      </c>
      <c r="F39" s="46" t="s">
        <v>233</v>
      </c>
      <c r="G39" s="28">
        <v>258945</v>
      </c>
      <c r="H39" s="17">
        <f t="shared" si="0"/>
        <v>9.8560014719635319E-5</v>
      </c>
      <c r="J39" s="35" t="s">
        <v>170</v>
      </c>
      <c r="K39" s="28">
        <v>82667</v>
      </c>
      <c r="L39" s="17">
        <f t="shared" si="10"/>
        <v>3.2546858032422629E-5</v>
      </c>
      <c r="N39" s="35" t="s">
        <v>164</v>
      </c>
      <c r="O39" s="28">
        <v>677419</v>
      </c>
      <c r="P39" s="17">
        <f t="shared" si="11"/>
        <v>2.7081111764518887E-4</v>
      </c>
      <c r="R39" s="35" t="s">
        <v>249</v>
      </c>
      <c r="S39" s="28">
        <v>820046</v>
      </c>
      <c r="T39" s="17">
        <f t="shared" si="12"/>
        <v>3.3519593746935046E-4</v>
      </c>
      <c r="V39" s="35" t="s">
        <v>163</v>
      </c>
      <c r="W39" s="28">
        <v>880927</v>
      </c>
      <c r="X39" s="17">
        <f t="shared" si="13"/>
        <v>3.5798050689962079E-4</v>
      </c>
      <c r="Z39" s="35" t="s">
        <v>164</v>
      </c>
      <c r="AA39" s="28">
        <v>629167</v>
      </c>
      <c r="AB39" s="17">
        <f t="shared" si="14"/>
        <v>2.5552382502313679E-4</v>
      </c>
      <c r="AD39" s="35" t="s">
        <v>163</v>
      </c>
      <c r="AE39" s="28">
        <v>814973</v>
      </c>
      <c r="AF39" s="17">
        <f t="shared" si="1"/>
        <v>3.2419756753070101E-4</v>
      </c>
      <c r="AH39" s="35" t="s">
        <v>128</v>
      </c>
      <c r="AI39" s="28">
        <v>1071661</v>
      </c>
      <c r="AJ39" s="50">
        <f t="shared" si="15"/>
        <v>4.2027711322834498E-4</v>
      </c>
      <c r="AL39" s="35" t="s">
        <v>164</v>
      </c>
      <c r="AM39" s="28">
        <v>504929</v>
      </c>
      <c r="AN39" s="50">
        <f t="shared" si="16"/>
        <v>1.9939802598856809E-4</v>
      </c>
      <c r="AP39" s="35" t="s">
        <v>164</v>
      </c>
      <c r="AQ39" s="28">
        <v>501627</v>
      </c>
      <c r="AR39" s="50">
        <f t="shared" si="17"/>
        <v>2.1179203073969175E-4</v>
      </c>
      <c r="AT39" s="35" t="s">
        <v>170</v>
      </c>
      <c r="AU39" s="28">
        <v>550353</v>
      </c>
      <c r="AV39" s="50">
        <f t="shared" si="18"/>
        <v>2.336205426597528E-4</v>
      </c>
      <c r="AX39" s="35" t="s">
        <v>159</v>
      </c>
      <c r="AY39" s="28">
        <v>277080</v>
      </c>
      <c r="AZ39" s="50">
        <f t="shared" si="19"/>
        <v>1.1920974297047406E-4</v>
      </c>
      <c r="BB39" s="39" t="s">
        <v>124</v>
      </c>
      <c r="BC39" s="28">
        <v>18122</v>
      </c>
      <c r="BD39" s="50">
        <f t="shared" si="20"/>
        <v>8.2024697042435517E-6</v>
      </c>
      <c r="BH39" s="33"/>
      <c r="BJ39" s="7" t="s">
        <v>61</v>
      </c>
      <c r="BK39" s="22">
        <v>7</v>
      </c>
      <c r="BL39" s="50">
        <f t="shared" si="3"/>
        <v>3.2490197243346006E-6</v>
      </c>
      <c r="BN39" s="7" t="s">
        <v>8</v>
      </c>
      <c r="BO39" s="22">
        <v>25</v>
      </c>
      <c r="BP39" s="50">
        <f t="shared" si="4"/>
        <v>1.1905277800133244E-5</v>
      </c>
      <c r="BR39" s="7" t="s">
        <v>20</v>
      </c>
      <c r="BS39" s="22">
        <v>351</v>
      </c>
      <c r="BT39" s="50">
        <f t="shared" si="5"/>
        <v>1.6928397700631656E-4</v>
      </c>
      <c r="BV39" s="7" t="s">
        <v>61</v>
      </c>
      <c r="BW39" s="22">
        <v>342</v>
      </c>
      <c r="BX39" s="50">
        <f t="shared" si="6"/>
        <v>1.6569269721549061E-4</v>
      </c>
      <c r="BZ39" s="7" t="s">
        <v>20</v>
      </c>
      <c r="CA39" s="22">
        <v>370</v>
      </c>
      <c r="CB39" s="50">
        <f t="shared" si="7"/>
        <v>1.8333940335412007E-4</v>
      </c>
      <c r="CD39" s="7" t="s">
        <v>66</v>
      </c>
      <c r="CE39" s="22">
        <v>777</v>
      </c>
      <c r="CF39" s="50">
        <f t="shared" si="8"/>
        <v>3.7608669451741106E-4</v>
      </c>
    </row>
    <row r="40" spans="2:84" x14ac:dyDescent="0.2">
      <c r="B40" s="46" t="s">
        <v>261</v>
      </c>
      <c r="C40" s="28">
        <v>265540</v>
      </c>
      <c r="D40" s="17">
        <f t="shared" si="9"/>
        <v>9.8757689997336479E-5</v>
      </c>
      <c r="F40" s="46" t="s">
        <v>249</v>
      </c>
      <c r="G40" s="28">
        <v>155041</v>
      </c>
      <c r="H40" s="17">
        <f t="shared" si="0"/>
        <v>5.9011926247454016E-5</v>
      </c>
      <c r="J40" s="35" t="s">
        <v>261</v>
      </c>
      <c r="K40" s="28">
        <v>81069</v>
      </c>
      <c r="L40" s="17">
        <f t="shared" si="10"/>
        <v>3.1917708805575017E-5</v>
      </c>
      <c r="N40" s="35" t="s">
        <v>173</v>
      </c>
      <c r="O40" s="28">
        <v>478288</v>
      </c>
      <c r="P40" s="17">
        <f t="shared" si="11"/>
        <v>1.9120471648460124E-4</v>
      </c>
      <c r="R40" s="35" t="s">
        <v>170</v>
      </c>
      <c r="S40" s="28">
        <v>782420</v>
      </c>
      <c r="T40" s="17">
        <f t="shared" si="12"/>
        <v>3.1981621201099595E-4</v>
      </c>
      <c r="V40" s="35" t="s">
        <v>234</v>
      </c>
      <c r="W40" s="28">
        <v>669876</v>
      </c>
      <c r="X40" s="17">
        <f t="shared" si="13"/>
        <v>2.7221614281307119E-4</v>
      </c>
      <c r="Z40" s="35" t="s">
        <v>233</v>
      </c>
      <c r="AA40" s="28">
        <v>558212</v>
      </c>
      <c r="AB40" s="17">
        <f t="shared" si="14"/>
        <v>2.2670684478654353E-4</v>
      </c>
      <c r="AD40" s="35" t="s">
        <v>164</v>
      </c>
      <c r="AE40" s="28">
        <v>643760</v>
      </c>
      <c r="AF40" s="17">
        <f t="shared" si="1"/>
        <v>2.5608876131303011E-4</v>
      </c>
      <c r="AH40" s="35" t="s">
        <v>167</v>
      </c>
      <c r="AI40" s="28">
        <v>1039807</v>
      </c>
      <c r="AJ40" s="50">
        <f t="shared" si="15"/>
        <v>4.0778481653678329E-4</v>
      </c>
      <c r="AL40" s="35" t="s">
        <v>173</v>
      </c>
      <c r="AM40" s="28">
        <v>210867</v>
      </c>
      <c r="AN40" s="50">
        <f t="shared" si="16"/>
        <v>8.3272031406655961E-5</v>
      </c>
      <c r="AP40" s="35" t="s">
        <v>184</v>
      </c>
      <c r="AQ40" s="28">
        <v>473402</v>
      </c>
      <c r="AR40" s="50">
        <f t="shared" si="17"/>
        <v>1.9987514814041421E-4</v>
      </c>
      <c r="AT40" s="35" t="s">
        <v>174</v>
      </c>
      <c r="AU40" s="28">
        <v>489809</v>
      </c>
      <c r="AV40" s="50">
        <f t="shared" si="18"/>
        <v>2.0792008834262892E-4</v>
      </c>
      <c r="AX40" s="35" t="s">
        <v>128</v>
      </c>
      <c r="AY40" s="28">
        <v>54500</v>
      </c>
      <c r="AZ40" s="50">
        <f t="shared" si="19"/>
        <v>2.3447852576479126E-5</v>
      </c>
      <c r="BB40" s="13" t="s">
        <v>19</v>
      </c>
      <c r="BC40" s="37">
        <f>SUM(BC6:BC39)-BC18+1489457</f>
        <v>2209334585</v>
      </c>
      <c r="BD40" s="15"/>
      <c r="BH40" s="33"/>
      <c r="BJ40" s="7" t="s">
        <v>8</v>
      </c>
      <c r="BK40" s="22">
        <v>2</v>
      </c>
      <c r="BL40" s="50">
        <f t="shared" si="3"/>
        <v>9.2829134980988593E-7</v>
      </c>
      <c r="BN40" s="7" t="s">
        <v>71</v>
      </c>
      <c r="BO40" s="22">
        <v>19</v>
      </c>
      <c r="BP40" s="50">
        <f t="shared" si="4"/>
        <v>9.0480111281012655E-6</v>
      </c>
      <c r="BR40" s="7" t="s">
        <v>2</v>
      </c>
      <c r="BS40" s="22">
        <v>251</v>
      </c>
      <c r="BT40" s="50">
        <f t="shared" si="5"/>
        <v>1.210549237281637E-4</v>
      </c>
      <c r="BV40" s="7" t="s">
        <v>64</v>
      </c>
      <c r="BW40" s="22">
        <v>330</v>
      </c>
      <c r="BX40" s="50">
        <f t="shared" si="6"/>
        <v>1.5987891836582429E-4</v>
      </c>
      <c r="BZ40" s="7" t="s">
        <v>64</v>
      </c>
      <c r="CA40" s="22">
        <v>315</v>
      </c>
      <c r="CB40" s="50">
        <f t="shared" si="7"/>
        <v>1.5608624880148058E-4</v>
      </c>
      <c r="CD40" s="7" t="s">
        <v>24</v>
      </c>
      <c r="CE40" s="22">
        <v>774</v>
      </c>
      <c r="CF40" s="50">
        <f t="shared" si="8"/>
        <v>3.7463462233780715E-4</v>
      </c>
    </row>
    <row r="41" spans="2:84" x14ac:dyDescent="0.2">
      <c r="B41" s="46" t="s">
        <v>292</v>
      </c>
      <c r="C41" s="28">
        <v>200065</v>
      </c>
      <c r="D41" s="17">
        <f t="shared" si="9"/>
        <v>7.440670802635054E-5</v>
      </c>
      <c r="F41" s="46" t="s">
        <v>261</v>
      </c>
      <c r="G41" s="28">
        <v>149840</v>
      </c>
      <c r="H41" s="17">
        <f t="shared" si="0"/>
        <v>5.7032314219583911E-5</v>
      </c>
      <c r="J41" s="35" t="s">
        <v>183</v>
      </c>
      <c r="K41" s="28">
        <v>44331</v>
      </c>
      <c r="L41" s="17">
        <f t="shared" si="10"/>
        <v>1.7453575954556567E-5</v>
      </c>
      <c r="N41" s="35" t="s">
        <v>231</v>
      </c>
      <c r="O41" s="28">
        <v>476505</v>
      </c>
      <c r="P41" s="17">
        <f t="shared" si="11"/>
        <v>1.9049192835382639E-4</v>
      </c>
      <c r="R41" s="35" t="s">
        <v>164</v>
      </c>
      <c r="S41" s="28">
        <v>654848</v>
      </c>
      <c r="T41" s="17">
        <f t="shared" si="12"/>
        <v>2.6767082488046918E-4</v>
      </c>
      <c r="V41" s="35" t="s">
        <v>164</v>
      </c>
      <c r="W41" s="28">
        <v>628113</v>
      </c>
      <c r="X41" s="17">
        <f t="shared" si="13"/>
        <v>2.55244997746966E-4</v>
      </c>
      <c r="Z41" s="35" t="s">
        <v>173</v>
      </c>
      <c r="AA41" s="28">
        <v>491573</v>
      </c>
      <c r="AB41" s="17">
        <f t="shared" si="14"/>
        <v>1.9964272321672691E-4</v>
      </c>
      <c r="AD41" s="35" t="s">
        <v>173</v>
      </c>
      <c r="AE41" s="28">
        <v>399195</v>
      </c>
      <c r="AF41" s="17">
        <f t="shared" si="1"/>
        <v>1.5880041175648542E-4</v>
      </c>
      <c r="AH41" s="35" t="s">
        <v>163</v>
      </c>
      <c r="AI41" s="28">
        <v>796095</v>
      </c>
      <c r="AJ41" s="50">
        <f t="shared" si="15"/>
        <v>3.122074130303513E-4</v>
      </c>
      <c r="AL41" s="35" t="s">
        <v>172</v>
      </c>
      <c r="AM41" s="28">
        <v>172038</v>
      </c>
      <c r="AN41" s="50">
        <f t="shared" si="16"/>
        <v>6.7938339043749279E-5</v>
      </c>
      <c r="AP41" s="35" t="s">
        <v>128</v>
      </c>
      <c r="AQ41" s="28">
        <v>243709</v>
      </c>
      <c r="AR41" s="50">
        <f t="shared" si="17"/>
        <v>1.0289642307838202E-4</v>
      </c>
      <c r="AT41" s="35" t="s">
        <v>164</v>
      </c>
      <c r="AU41" s="28">
        <v>453827</v>
      </c>
      <c r="AV41" s="50">
        <f t="shared" si="18"/>
        <v>1.9264601085784513E-4</v>
      </c>
      <c r="AX41" s="35" t="s">
        <v>170</v>
      </c>
      <c r="AY41" s="28">
        <v>48852</v>
      </c>
      <c r="AZ41" s="50">
        <f t="shared" si="19"/>
        <v>2.1017880625067123E-5</v>
      </c>
      <c r="BB41" s="27"/>
      <c r="BC41" s="28"/>
      <c r="BJ41" s="7" t="s">
        <v>18</v>
      </c>
      <c r="BK41" s="22">
        <v>-9</v>
      </c>
      <c r="BL41" s="50">
        <f t="shared" si="3"/>
        <v>-4.1773110741444868E-6</v>
      </c>
      <c r="BN41" s="7" t="s">
        <v>26</v>
      </c>
      <c r="BO41" s="22">
        <v>6</v>
      </c>
      <c r="BP41" s="50">
        <f t="shared" si="4"/>
        <v>2.8572666720319784E-6</v>
      </c>
      <c r="BR41" s="7" t="s">
        <v>30</v>
      </c>
      <c r="BS41" s="22">
        <v>122</v>
      </c>
      <c r="BT41" s="50">
        <f t="shared" si="5"/>
        <v>5.8839444999346498E-5</v>
      </c>
      <c r="BV41" s="7" t="s">
        <v>70</v>
      </c>
      <c r="BW41" s="22">
        <v>274</v>
      </c>
      <c r="BX41" s="50">
        <f t="shared" si="6"/>
        <v>1.3274795040071471E-4</v>
      </c>
      <c r="BZ41" s="7" t="s">
        <v>21</v>
      </c>
      <c r="CA41" s="22">
        <v>288</v>
      </c>
      <c r="CB41" s="50">
        <f t="shared" si="7"/>
        <v>1.4270742747563939E-4</v>
      </c>
      <c r="CD41" s="7" t="s">
        <v>15</v>
      </c>
      <c r="CE41" s="22">
        <v>624</v>
      </c>
      <c r="CF41" s="50">
        <f t="shared" si="8"/>
        <v>3.0203101335761197E-4</v>
      </c>
    </row>
    <row r="42" spans="2:84" ht="12.75" customHeight="1" x14ac:dyDescent="0.2">
      <c r="B42" s="46" t="s">
        <v>279</v>
      </c>
      <c r="C42" s="28">
        <v>120686</v>
      </c>
      <c r="D42" s="17">
        <f t="shared" si="9"/>
        <v>4.4884652312339194E-5</v>
      </c>
      <c r="F42" s="46" t="s">
        <v>170</v>
      </c>
      <c r="G42" s="28">
        <v>144338</v>
      </c>
      <c r="H42" s="17">
        <f t="shared" si="0"/>
        <v>5.4938135142994548E-5</v>
      </c>
      <c r="J42" s="35" t="s">
        <v>275</v>
      </c>
      <c r="K42" s="28">
        <v>5467</v>
      </c>
      <c r="L42" s="17">
        <f t="shared" si="10"/>
        <v>2.1524147829636312E-6</v>
      </c>
      <c r="N42" s="35" t="s">
        <v>172</v>
      </c>
      <c r="O42" s="28">
        <v>362393</v>
      </c>
      <c r="P42" s="17">
        <f t="shared" si="11"/>
        <v>1.4487348798423565E-4</v>
      </c>
      <c r="R42" s="35" t="s">
        <v>173</v>
      </c>
      <c r="S42" s="28">
        <v>486733</v>
      </c>
      <c r="T42" s="17">
        <f t="shared" si="12"/>
        <v>1.9895338094725096E-4</v>
      </c>
      <c r="V42" s="35" t="s">
        <v>173</v>
      </c>
      <c r="W42" s="28">
        <v>485416</v>
      </c>
      <c r="X42" s="17">
        <f t="shared" si="13"/>
        <v>1.9725750912071753E-4</v>
      </c>
      <c r="Z42" s="35" t="s">
        <v>172</v>
      </c>
      <c r="AA42" s="28">
        <v>402699</v>
      </c>
      <c r="AB42" s="17">
        <f t="shared" si="14"/>
        <v>1.6354829292221647E-4</v>
      </c>
      <c r="AD42" s="35" t="s">
        <v>172</v>
      </c>
      <c r="AE42" s="28">
        <v>349834</v>
      </c>
      <c r="AF42" s="17">
        <f t="shared" si="1"/>
        <v>1.3916452672608205E-4</v>
      </c>
      <c r="AH42" s="35" t="s">
        <v>164</v>
      </c>
      <c r="AI42" s="28">
        <v>598115</v>
      </c>
      <c r="AJ42" s="50">
        <f t="shared" si="15"/>
        <v>2.3456489092966111E-4</v>
      </c>
      <c r="AL42" s="35" t="s">
        <v>170</v>
      </c>
      <c r="AM42" s="28">
        <v>112334</v>
      </c>
      <c r="AN42" s="50">
        <f t="shared" si="16"/>
        <v>4.4361044525863652E-5</v>
      </c>
      <c r="AP42" s="35" t="s">
        <v>173</v>
      </c>
      <c r="AQ42" s="28">
        <v>144322</v>
      </c>
      <c r="AR42" s="50">
        <f t="shared" si="17"/>
        <v>6.0934218972291752E-5</v>
      </c>
      <c r="AT42" s="35" t="s">
        <v>159</v>
      </c>
      <c r="AU42" s="28">
        <v>264203</v>
      </c>
      <c r="AV42" s="50">
        <f t="shared" si="18"/>
        <v>1.1215210643411531E-4</v>
      </c>
      <c r="AX42" s="35" t="s">
        <v>172</v>
      </c>
      <c r="AY42" s="28">
        <v>31587</v>
      </c>
      <c r="AZ42" s="50">
        <f t="shared" si="19"/>
        <v>1.3589859070334792E-5</v>
      </c>
      <c r="BB42" s="68" t="s">
        <v>140</v>
      </c>
      <c r="BC42" s="68"/>
      <c r="BD42" s="68"/>
      <c r="BJ42" s="29" t="s">
        <v>19</v>
      </c>
      <c r="BK42" s="21">
        <f>SUM(BK6:BK41)</f>
        <v>2154496</v>
      </c>
      <c r="BL42" s="14"/>
      <c r="BN42" s="13" t="s">
        <v>19</v>
      </c>
      <c r="BO42" s="21">
        <f>SUM(BO6:BO41)</f>
        <v>2099909</v>
      </c>
      <c r="BP42" s="14"/>
      <c r="BR42" s="7" t="s">
        <v>75</v>
      </c>
      <c r="BS42" s="22">
        <v>39</v>
      </c>
      <c r="BT42" s="50">
        <f t="shared" si="5"/>
        <v>1.8809330778479618E-5</v>
      </c>
      <c r="BV42" s="7" t="s">
        <v>33</v>
      </c>
      <c r="BW42" s="22">
        <v>131</v>
      </c>
      <c r="BX42" s="50">
        <f t="shared" si="6"/>
        <v>6.3467085775524183E-5</v>
      </c>
      <c r="BZ42" s="7" t="s">
        <v>33</v>
      </c>
      <c r="CA42" s="22">
        <v>154</v>
      </c>
      <c r="CB42" s="50">
        <f t="shared" si="7"/>
        <v>7.630883274739051E-5</v>
      </c>
      <c r="CD42" s="7" t="s">
        <v>20</v>
      </c>
      <c r="CE42" s="22">
        <v>407</v>
      </c>
      <c r="CF42" s="50">
        <f t="shared" si="8"/>
        <v>1.9699779236626293E-4</v>
      </c>
    </row>
    <row r="43" spans="2:84" x14ac:dyDescent="0.2">
      <c r="B43" s="46" t="s">
        <v>294</v>
      </c>
      <c r="C43" s="28">
        <v>56231</v>
      </c>
      <c r="D43" s="17">
        <f t="shared" si="9"/>
        <v>2.0913021263238035E-5</v>
      </c>
      <c r="F43" s="46" t="s">
        <v>278</v>
      </c>
      <c r="G43" s="28">
        <v>76525</v>
      </c>
      <c r="H43" s="17">
        <f t="shared" si="0"/>
        <v>2.9127054495819933E-5</v>
      </c>
      <c r="J43" s="35" t="s">
        <v>124</v>
      </c>
      <c r="K43" s="28">
        <v>105</v>
      </c>
      <c r="L43" s="17">
        <f t="shared" si="10"/>
        <v>4.1339592502502522E-8</v>
      </c>
      <c r="N43" s="35" t="s">
        <v>251</v>
      </c>
      <c r="O43" s="28">
        <v>230895</v>
      </c>
      <c r="P43" s="17">
        <f t="shared" si="11"/>
        <v>9.2304663743836358E-5</v>
      </c>
      <c r="R43" s="35" t="s">
        <v>172</v>
      </c>
      <c r="S43" s="28">
        <v>450755</v>
      </c>
      <c r="T43" s="17">
        <f t="shared" si="12"/>
        <v>1.8424727977942344E-4</v>
      </c>
      <c r="V43" s="35" t="s">
        <v>172</v>
      </c>
      <c r="W43" s="28">
        <v>364611</v>
      </c>
      <c r="X43" s="17">
        <f t="shared" si="13"/>
        <v>1.4816622784995538E-4</v>
      </c>
      <c r="Z43" s="35" t="s">
        <v>210</v>
      </c>
      <c r="AA43" s="28">
        <v>246225</v>
      </c>
      <c r="AB43" s="17">
        <f t="shared" si="14"/>
        <v>9.9999449774577909E-5</v>
      </c>
      <c r="AD43" s="35" t="s">
        <v>170</v>
      </c>
      <c r="AE43" s="28">
        <v>95324</v>
      </c>
      <c r="AF43" s="17">
        <f t="shared" si="1"/>
        <v>3.792004020660383E-5</v>
      </c>
      <c r="AH43" s="35" t="s">
        <v>173</v>
      </c>
      <c r="AI43" s="28">
        <v>316927</v>
      </c>
      <c r="AJ43" s="50">
        <f t="shared" si="15"/>
        <v>1.2429039095769996E-4</v>
      </c>
      <c r="AL43" s="35" t="s">
        <v>183</v>
      </c>
      <c r="AM43" s="28">
        <v>44195</v>
      </c>
      <c r="AN43" s="50">
        <f t="shared" si="16"/>
        <v>1.7452742382720675E-5</v>
      </c>
      <c r="AP43" s="35" t="s">
        <v>172</v>
      </c>
      <c r="AQ43" s="28">
        <v>93728</v>
      </c>
      <c r="AR43" s="50">
        <f t="shared" si="17"/>
        <v>3.9572916643581446E-5</v>
      </c>
      <c r="AT43" s="35" t="s">
        <v>168</v>
      </c>
      <c r="AU43" s="28">
        <v>143313</v>
      </c>
      <c r="AV43" s="50">
        <f t="shared" si="18"/>
        <v>6.0835247250759332E-5</v>
      </c>
      <c r="AX43" s="35" t="s">
        <v>171</v>
      </c>
      <c r="AY43" s="28">
        <v>26893</v>
      </c>
      <c r="AZ43" s="50">
        <f t="shared" si="19"/>
        <v>1.1570332097967947E-5</v>
      </c>
      <c r="BB43" s="68"/>
      <c r="BC43" s="68"/>
      <c r="BD43" s="68"/>
      <c r="BJ43" s="30"/>
      <c r="BK43" s="22"/>
      <c r="BR43" s="7" t="s">
        <v>8</v>
      </c>
      <c r="BS43" s="22">
        <v>26</v>
      </c>
      <c r="BT43" s="50">
        <f t="shared" si="5"/>
        <v>1.2539553852319745E-5</v>
      </c>
      <c r="BV43" s="7" t="s">
        <v>2</v>
      </c>
      <c r="BW43" s="22">
        <v>102</v>
      </c>
      <c r="BX43" s="50">
        <f t="shared" si="6"/>
        <v>4.9417120222163867E-5</v>
      </c>
      <c r="BZ43" s="7" t="s">
        <v>8</v>
      </c>
      <c r="CA43" s="22">
        <v>41</v>
      </c>
      <c r="CB43" s="50">
        <f t="shared" si="7"/>
        <v>2.0315987939240332E-5</v>
      </c>
      <c r="CD43" s="7" t="s">
        <v>64</v>
      </c>
      <c r="CE43" s="22">
        <v>307</v>
      </c>
      <c r="CF43" s="50">
        <f t="shared" si="8"/>
        <v>1.4859538637946614E-4</v>
      </c>
    </row>
    <row r="44" spans="2:84" x14ac:dyDescent="0.2">
      <c r="B44" s="46" t="s">
        <v>276</v>
      </c>
      <c r="C44" s="28">
        <v>43851</v>
      </c>
      <c r="D44" s="17">
        <f t="shared" si="9"/>
        <v>1.6308742427028703E-5</v>
      </c>
      <c r="F44" s="46" t="s">
        <v>279</v>
      </c>
      <c r="G44" s="28">
        <v>51756</v>
      </c>
      <c r="H44" s="17">
        <f t="shared" si="0"/>
        <v>1.969944243692462E-5</v>
      </c>
      <c r="J44" s="35"/>
      <c r="K44" s="28"/>
      <c r="L44" s="17"/>
      <c r="N44" s="35"/>
      <c r="O44" s="28"/>
      <c r="P44" s="17"/>
      <c r="R44" s="35"/>
      <c r="S44" s="28"/>
      <c r="T44" s="17"/>
      <c r="V44" s="35"/>
      <c r="W44" s="28"/>
      <c r="X44" s="17"/>
      <c r="Z44" s="35"/>
      <c r="AA44" s="28"/>
      <c r="AB44" s="17"/>
      <c r="AD44" s="35"/>
      <c r="AE44" s="28"/>
      <c r="AF44" s="17"/>
      <c r="AH44" s="35"/>
      <c r="AI44" s="28"/>
      <c r="AJ44" s="50"/>
      <c r="AL44" s="35"/>
      <c r="AM44" s="28"/>
      <c r="AN44" s="50"/>
      <c r="AP44" s="35"/>
      <c r="AQ44" s="28"/>
      <c r="AR44" s="50"/>
      <c r="AT44" s="35"/>
      <c r="AU44" s="28"/>
      <c r="AV44" s="50"/>
      <c r="AX44" s="35"/>
      <c r="AY44" s="28"/>
      <c r="AZ44" s="50"/>
      <c r="BB44" s="68"/>
      <c r="BC44" s="68"/>
      <c r="BD44" s="68"/>
      <c r="BJ44" s="58"/>
      <c r="BK44" s="22"/>
      <c r="BR44" s="7"/>
      <c r="BS44" s="22"/>
      <c r="BT44" s="50"/>
      <c r="BV44" s="7"/>
      <c r="BW44" s="22"/>
      <c r="BX44" s="50"/>
      <c r="BZ44" s="7"/>
      <c r="CA44" s="22"/>
      <c r="CB44" s="50"/>
      <c r="CD44" s="7"/>
      <c r="CE44" s="22"/>
      <c r="CF44" s="50"/>
    </row>
    <row r="45" spans="2:84" x14ac:dyDescent="0.2">
      <c r="B45" s="46" t="s">
        <v>244</v>
      </c>
      <c r="C45" s="28">
        <v>23487</v>
      </c>
      <c r="D45" s="17">
        <f t="shared" si="9"/>
        <v>8.7351128453997203E-6</v>
      </c>
      <c r="F45" s="46" t="s">
        <v>244</v>
      </c>
      <c r="G45" s="28">
        <v>25169</v>
      </c>
      <c r="H45" s="17">
        <f t="shared" si="0"/>
        <v>9.5798606286219139E-6</v>
      </c>
      <c r="J45" s="35" t="s">
        <v>152</v>
      </c>
      <c r="K45" s="28">
        <v>-15377</v>
      </c>
      <c r="L45" s="17">
        <f t="shared" si="10"/>
        <v>-6.0540848943902982E-6</v>
      </c>
      <c r="N45" s="35" t="s">
        <v>233</v>
      </c>
      <c r="O45" s="28">
        <v>229800</v>
      </c>
      <c r="P45" s="17">
        <f t="shared" si="11"/>
        <v>9.1866916686518093E-5</v>
      </c>
      <c r="R45" s="35" t="s">
        <v>233</v>
      </c>
      <c r="S45" s="28">
        <v>396654</v>
      </c>
      <c r="T45" s="17">
        <f t="shared" si="12"/>
        <v>1.6213335517881647E-4</v>
      </c>
      <c r="V45" s="35" t="s">
        <v>243</v>
      </c>
      <c r="W45" s="28">
        <v>99109</v>
      </c>
      <c r="X45" s="17">
        <f t="shared" si="13"/>
        <v>4.0274722035213493E-5</v>
      </c>
      <c r="Z45" s="35" t="s">
        <v>234</v>
      </c>
      <c r="AA45" s="28">
        <v>115402</v>
      </c>
      <c r="AB45" s="17">
        <f t="shared" si="14"/>
        <v>4.6868256687524988E-5</v>
      </c>
      <c r="AD45" s="35" t="s">
        <v>210</v>
      </c>
      <c r="AE45" s="28">
        <v>89141</v>
      </c>
      <c r="AF45" s="17">
        <f t="shared" si="1"/>
        <v>3.5460432882137473E-5</v>
      </c>
      <c r="AH45" s="35" t="s">
        <v>172</v>
      </c>
      <c r="AI45" s="28">
        <v>271954</v>
      </c>
      <c r="AJ45" s="50">
        <f t="shared" si="15"/>
        <v>1.0665316928665065E-4</v>
      </c>
      <c r="AL45" s="35" t="s">
        <v>171</v>
      </c>
      <c r="AM45" s="28">
        <v>26697</v>
      </c>
      <c r="AN45" s="50">
        <f t="shared" si="16"/>
        <v>1.0542727987136414E-5</v>
      </c>
      <c r="AP45" s="35" t="s">
        <v>183</v>
      </c>
      <c r="AQ45" s="28">
        <v>44533</v>
      </c>
      <c r="AR45" s="50">
        <f t="shared" si="17"/>
        <v>1.8802286370013363E-5</v>
      </c>
      <c r="AT45" s="35" t="s">
        <v>173</v>
      </c>
      <c r="AU45" s="28">
        <v>99913</v>
      </c>
      <c r="AV45" s="50">
        <f t="shared" si="18"/>
        <v>4.2412286802768187E-5</v>
      </c>
      <c r="AX45" s="35" t="s">
        <v>124</v>
      </c>
      <c r="AY45" s="28">
        <v>15625</v>
      </c>
      <c r="AZ45" s="50">
        <f t="shared" si="19"/>
        <v>6.7224347983025013E-6</v>
      </c>
      <c r="BB45" s="68"/>
      <c r="BC45" s="68"/>
      <c r="BD45" s="68"/>
      <c r="BR45" s="7" t="s">
        <v>71</v>
      </c>
      <c r="BS45" s="22">
        <v>18</v>
      </c>
      <c r="BT45" s="50">
        <f t="shared" si="5"/>
        <v>8.6812295900675153E-6</v>
      </c>
      <c r="BV45" s="7" t="s">
        <v>71</v>
      </c>
      <c r="BW45" s="22">
        <v>37</v>
      </c>
      <c r="BX45" s="50">
        <f t="shared" si="6"/>
        <v>1.792581811980454E-5</v>
      </c>
      <c r="BZ45" s="7" t="s">
        <v>71</v>
      </c>
      <c r="CA45" s="22">
        <v>28</v>
      </c>
      <c r="CB45" s="50">
        <f t="shared" si="7"/>
        <v>1.3874333226798275E-5</v>
      </c>
      <c r="CD45" s="7" t="s">
        <v>18</v>
      </c>
      <c r="CE45" s="22">
        <v>197</v>
      </c>
      <c r="CF45" s="50">
        <f t="shared" si="8"/>
        <v>9.5352739793989677E-5</v>
      </c>
    </row>
    <row r="46" spans="2:84" x14ac:dyDescent="0.2">
      <c r="B46" s="46" t="s">
        <v>296</v>
      </c>
      <c r="C46" s="28">
        <v>5152</v>
      </c>
      <c r="D46" s="17">
        <f t="shared" si="9"/>
        <v>1.9160940681866291E-6</v>
      </c>
      <c r="F46" s="46" t="s">
        <v>276</v>
      </c>
      <c r="G46" s="28">
        <v>14207</v>
      </c>
      <c r="H46" s="17">
        <f t="shared" si="0"/>
        <v>5.4074885752644734E-6</v>
      </c>
      <c r="J46" s="35" t="s">
        <v>276</v>
      </c>
      <c r="K46" s="28">
        <v>-68419</v>
      </c>
      <c r="L46" s="17">
        <f t="shared" si="10"/>
        <v>-2.6937272185035429E-5</v>
      </c>
      <c r="N46" s="35" t="s">
        <v>249</v>
      </c>
      <c r="O46" s="28">
        <v>130806</v>
      </c>
      <c r="P46" s="17">
        <f t="shared" si="11"/>
        <v>5.2292184090934228E-5</v>
      </c>
      <c r="R46" s="35" t="s">
        <v>251</v>
      </c>
      <c r="S46" s="28">
        <v>292280</v>
      </c>
      <c r="T46" s="17">
        <f t="shared" si="12"/>
        <v>1.1947021094370529E-4</v>
      </c>
      <c r="V46" s="35" t="s">
        <v>183</v>
      </c>
      <c r="W46" s="28">
        <v>40745</v>
      </c>
      <c r="X46" s="17">
        <f t="shared" si="13"/>
        <v>1.6557462483980001E-5</v>
      </c>
      <c r="Z46" s="35" t="s">
        <v>183</v>
      </c>
      <c r="AA46" s="28">
        <v>42312</v>
      </c>
      <c r="AB46" s="17">
        <f t="shared" si="14"/>
        <v>1.7184188115999351E-5</v>
      </c>
      <c r="AD46" s="35" t="s">
        <v>183</v>
      </c>
      <c r="AE46" s="28">
        <v>42312</v>
      </c>
      <c r="AF46" s="17">
        <f t="shared" si="1"/>
        <v>1.683178151590178E-5</v>
      </c>
      <c r="AH46" s="35" t="s">
        <v>210</v>
      </c>
      <c r="AI46" s="28">
        <v>193815</v>
      </c>
      <c r="AJ46" s="50">
        <f t="shared" si="15"/>
        <v>7.6009119208734555E-5</v>
      </c>
      <c r="AL46" s="35" t="s">
        <v>124</v>
      </c>
      <c r="AM46" s="28">
        <v>8307</v>
      </c>
      <c r="AN46" s="50">
        <f t="shared" si="16"/>
        <v>3.2804600288100608E-6</v>
      </c>
      <c r="AP46" s="35" t="s">
        <v>124</v>
      </c>
      <c r="AQ46" s="28">
        <v>14975</v>
      </c>
      <c r="AR46" s="50">
        <f t="shared" si="17"/>
        <v>6.322597588102084E-6</v>
      </c>
      <c r="AT46" s="35" t="s">
        <v>172</v>
      </c>
      <c r="AU46" s="28">
        <v>60016</v>
      </c>
      <c r="AV46" s="50">
        <f t="shared" si="18"/>
        <v>2.5476322448079184E-5</v>
      </c>
      <c r="AX46" s="35" t="s">
        <v>173</v>
      </c>
      <c r="AY46" s="28">
        <v>8400</v>
      </c>
      <c r="AZ46" s="50">
        <f t="shared" si="19"/>
        <v>3.6139809475674249E-6</v>
      </c>
      <c r="BB46" s="68"/>
      <c r="BC46" s="68"/>
      <c r="BD46" s="68"/>
      <c r="BR46" s="7" t="s">
        <v>26</v>
      </c>
      <c r="BS46" s="22">
        <v>7</v>
      </c>
      <c r="BT46" s="50">
        <f t="shared" si="5"/>
        <v>3.3760337294707007E-6</v>
      </c>
      <c r="BV46" s="7" t="s">
        <v>8</v>
      </c>
      <c r="BW46" s="22">
        <v>25</v>
      </c>
      <c r="BX46" s="50">
        <f t="shared" si="6"/>
        <v>1.2112039270138203E-5</v>
      </c>
      <c r="BZ46" s="7" t="s">
        <v>26</v>
      </c>
      <c r="CA46" s="22">
        <v>8</v>
      </c>
      <c r="CB46" s="50">
        <f t="shared" si="7"/>
        <v>3.9640952076566495E-6</v>
      </c>
      <c r="CD46" s="7" t="s">
        <v>21</v>
      </c>
      <c r="CE46" s="22">
        <v>195</v>
      </c>
      <c r="CF46" s="50">
        <f t="shared" si="8"/>
        <v>9.4384691674253743E-5</v>
      </c>
    </row>
    <row r="47" spans="2:84" x14ac:dyDescent="0.2">
      <c r="B47" s="46" t="s">
        <v>156</v>
      </c>
      <c r="C47" s="28">
        <v>580</v>
      </c>
      <c r="D47" s="17">
        <f t="shared" si="9"/>
        <v>2.1570934773840158E-7</v>
      </c>
      <c r="F47" s="46" t="s">
        <v>124</v>
      </c>
      <c r="G47" s="28">
        <v>102</v>
      </c>
      <c r="H47" s="17">
        <f t="shared" si="0"/>
        <v>3.8823385280282696E-8</v>
      </c>
      <c r="J47" s="13" t="s">
        <v>19</v>
      </c>
      <c r="K47" s="37">
        <f>SUM(K6:K46)</f>
        <v>2539937954</v>
      </c>
      <c r="L47" s="15"/>
      <c r="N47" s="35" t="s">
        <v>252</v>
      </c>
      <c r="O47" s="28">
        <v>56473</v>
      </c>
      <c r="P47" s="17">
        <f t="shared" si="11"/>
        <v>2.2576154856561082E-5</v>
      </c>
      <c r="R47" s="35" t="s">
        <v>152</v>
      </c>
      <c r="S47" s="28">
        <v>131132</v>
      </c>
      <c r="T47" s="17">
        <f t="shared" si="12"/>
        <v>5.3600546398898188E-5</v>
      </c>
      <c r="V47" s="35" t="s">
        <v>124</v>
      </c>
      <c r="W47" s="28">
        <v>1152</v>
      </c>
      <c r="X47" s="17">
        <f t="shared" si="13"/>
        <v>4.6813588861320306E-7</v>
      </c>
      <c r="Z47" s="35" t="s">
        <v>124</v>
      </c>
      <c r="AA47" s="28">
        <v>1141</v>
      </c>
      <c r="AB47" s="17">
        <f t="shared" si="14"/>
        <v>4.6339474948844916E-7</v>
      </c>
      <c r="AD47" s="35" t="s">
        <v>124</v>
      </c>
      <c r="AE47" s="28">
        <v>1335</v>
      </c>
      <c r="AF47" s="17">
        <f t="shared" si="1"/>
        <v>5.3106514283723009E-7</v>
      </c>
      <c r="AH47" s="35" t="s">
        <v>183</v>
      </c>
      <c r="AI47" s="28">
        <v>43598</v>
      </c>
      <c r="AJ47" s="50">
        <f t="shared" si="15"/>
        <v>1.7097983021244018E-5</v>
      </c>
      <c r="AL47" s="35" t="s">
        <v>202</v>
      </c>
      <c r="AM47" s="28">
        <v>2339</v>
      </c>
      <c r="AN47" s="50">
        <f t="shared" si="16"/>
        <v>9.2367834445488523E-7</v>
      </c>
      <c r="AP47" s="35" t="s">
        <v>165</v>
      </c>
      <c r="AQ47" s="28">
        <v>1344</v>
      </c>
      <c r="AR47" s="50">
        <f t="shared" si="17"/>
        <v>5.6745049471847755E-7</v>
      </c>
      <c r="AT47" s="35" t="s">
        <v>169</v>
      </c>
      <c r="AU47" s="28">
        <v>56120</v>
      </c>
      <c r="AV47" s="50">
        <f t="shared" si="18"/>
        <v>2.382250092952219E-5</v>
      </c>
      <c r="AX47" s="39" t="s">
        <v>174</v>
      </c>
      <c r="AY47" s="28">
        <v>-1551808</v>
      </c>
      <c r="AZ47" s="50">
        <f t="shared" si="19"/>
        <v>-6.6764339836698934E-4</v>
      </c>
      <c r="BB47" s="68"/>
      <c r="BC47" s="68"/>
      <c r="BD47" s="68"/>
      <c r="BR47" s="13" t="s">
        <v>19</v>
      </c>
      <c r="BS47" s="21">
        <f>SUM(BS6:BS46)</f>
        <v>2073439</v>
      </c>
      <c r="BT47" s="14"/>
      <c r="BV47" s="7" t="s">
        <v>26</v>
      </c>
      <c r="BW47" s="22">
        <v>7</v>
      </c>
      <c r="BX47" s="50">
        <f t="shared" si="6"/>
        <v>3.3913709956386969E-6</v>
      </c>
      <c r="BZ47" s="7" t="s">
        <v>34</v>
      </c>
      <c r="CA47" s="22">
        <v>4</v>
      </c>
      <c r="CB47" s="50">
        <f t="shared" si="7"/>
        <v>1.9820476038283248E-6</v>
      </c>
      <c r="CD47" s="7" t="s">
        <v>33</v>
      </c>
      <c r="CE47" s="22">
        <v>164</v>
      </c>
      <c r="CF47" s="50">
        <f t="shared" si="8"/>
        <v>7.9379945818346738E-5</v>
      </c>
    </row>
    <row r="48" spans="2:84" x14ac:dyDescent="0.2">
      <c r="B48" s="46" t="s">
        <v>124</v>
      </c>
      <c r="C48" s="28">
        <v>106</v>
      </c>
      <c r="D48" s="17">
        <f t="shared" si="9"/>
        <v>3.9422742862535462E-8</v>
      </c>
      <c r="F48" s="46" t="s">
        <v>284</v>
      </c>
      <c r="G48" s="28">
        <v>38</v>
      </c>
      <c r="H48" s="17">
        <f t="shared" si="0"/>
        <v>1.4463614124026886E-8</v>
      </c>
      <c r="N48" s="35" t="s">
        <v>243</v>
      </c>
      <c r="O48" s="28">
        <v>52927</v>
      </c>
      <c r="P48" s="17">
        <f t="shared" si="11"/>
        <v>2.1158573975053714E-5</v>
      </c>
      <c r="R48" s="35" t="s">
        <v>252</v>
      </c>
      <c r="S48" s="28">
        <v>78990</v>
      </c>
      <c r="T48" s="17">
        <f t="shared" si="12"/>
        <v>3.2287368148498975E-5</v>
      </c>
      <c r="V48" s="35" t="s">
        <v>152</v>
      </c>
      <c r="W48" s="28">
        <v>-409475</v>
      </c>
      <c r="X48" s="17">
        <f t="shared" si="13"/>
        <v>-1.6639751995650289E-4</v>
      </c>
      <c r="Z48" s="35" t="s">
        <v>221</v>
      </c>
      <c r="AA48" s="28">
        <v>-96555</v>
      </c>
      <c r="AB48" s="17">
        <f t="shared" si="14"/>
        <v>-3.9213917648428753E-5</v>
      </c>
      <c r="AD48" s="35" t="s">
        <v>221</v>
      </c>
      <c r="AE48" s="28">
        <v>-403093</v>
      </c>
      <c r="AF48" s="17">
        <f t="shared" si="1"/>
        <v>-1.6035104241324911E-4</v>
      </c>
      <c r="AH48" s="35" t="s">
        <v>171</v>
      </c>
      <c r="AI48" s="28">
        <v>41774</v>
      </c>
      <c r="AJ48" s="50">
        <f t="shared" si="15"/>
        <v>1.6382658441429598E-5</v>
      </c>
      <c r="AL48" s="35" t="s">
        <v>165</v>
      </c>
      <c r="AM48" s="28">
        <v>1400</v>
      </c>
      <c r="AN48" s="50">
        <f t="shared" si="16"/>
        <v>5.5286433614229989E-7</v>
      </c>
      <c r="AP48" s="35" t="s">
        <v>170</v>
      </c>
      <c r="AQ48" s="28">
        <v>-7380</v>
      </c>
      <c r="AR48" s="50">
        <f t="shared" si="17"/>
        <v>-3.1159111986773543E-6</v>
      </c>
      <c r="AT48" s="35" t="s">
        <v>183</v>
      </c>
      <c r="AU48" s="28">
        <v>44414</v>
      </c>
      <c r="AV48" s="50">
        <f t="shared" si="18"/>
        <v>1.8853395514679236E-5</v>
      </c>
      <c r="AX48" s="13" t="s">
        <v>19</v>
      </c>
      <c r="AY48" s="37">
        <f>SUM(AY6:AY47)</f>
        <v>2324306664</v>
      </c>
      <c r="AZ48" s="15"/>
      <c r="BB48" s="68"/>
      <c r="BC48" s="68"/>
      <c r="BD48" s="68"/>
      <c r="BV48" s="7" t="s">
        <v>9</v>
      </c>
      <c r="BW48" s="22">
        <v>-16</v>
      </c>
      <c r="BX48" s="50">
        <f t="shared" si="6"/>
        <v>-7.7517051328884506E-6</v>
      </c>
      <c r="BZ48" s="7" t="s">
        <v>9</v>
      </c>
      <c r="CA48" s="22">
        <v>-28</v>
      </c>
      <c r="CB48" s="50">
        <f t="shared" si="7"/>
        <v>-1.3874333226798275E-5</v>
      </c>
      <c r="CD48" s="7" t="s">
        <v>8</v>
      </c>
      <c r="CE48" s="22">
        <v>42</v>
      </c>
      <c r="CF48" s="50">
        <f t="shared" si="8"/>
        <v>2.0329010514454651E-5</v>
      </c>
    </row>
    <row r="49" spans="2:84" x14ac:dyDescent="0.2">
      <c r="B49" s="46" t="s">
        <v>152</v>
      </c>
      <c r="C49" s="28">
        <v>-3798</v>
      </c>
      <c r="D49" s="17">
        <f t="shared" si="9"/>
        <v>-1.412524315018016E-6</v>
      </c>
      <c r="F49" s="46" t="s">
        <v>273</v>
      </c>
      <c r="G49" s="28">
        <v>-17659</v>
      </c>
      <c r="H49" s="17">
        <f t="shared" si="0"/>
        <v>-6.7213937320050206E-6</v>
      </c>
      <c r="N49" s="35" t="s">
        <v>183</v>
      </c>
      <c r="O49" s="28">
        <v>40486</v>
      </c>
      <c r="P49" s="17">
        <f t="shared" si="11"/>
        <v>1.618504781971441E-5</v>
      </c>
      <c r="R49" s="35" t="s">
        <v>183</v>
      </c>
      <c r="S49" s="28">
        <v>40029</v>
      </c>
      <c r="T49" s="17">
        <f t="shared" si="12"/>
        <v>1.6361957964505198E-5</v>
      </c>
      <c r="V49" s="13" t="s">
        <v>19</v>
      </c>
      <c r="W49" s="37">
        <f>SUM(W6:W48)</f>
        <v>2460823936</v>
      </c>
      <c r="X49" s="15"/>
      <c r="Z49" s="35" t="s">
        <v>152</v>
      </c>
      <c r="AA49" s="28">
        <v>-994037</v>
      </c>
      <c r="AB49" s="17">
        <f t="shared" si="14"/>
        <v>-4.0370861226752809E-4</v>
      </c>
      <c r="AD49" s="35" t="s">
        <v>152</v>
      </c>
      <c r="AE49" s="28">
        <v>-6401545</v>
      </c>
      <c r="AF49" s="17">
        <f t="shared" si="1"/>
        <v>-2.546544876257645E-3</v>
      </c>
      <c r="AH49" s="35" t="s">
        <v>124</v>
      </c>
      <c r="AI49" s="28">
        <v>1423</v>
      </c>
      <c r="AJ49" s="50">
        <f t="shared" si="15"/>
        <v>5.580629808530262E-7</v>
      </c>
      <c r="AL49" s="35" t="s">
        <v>97</v>
      </c>
      <c r="AM49" s="28">
        <v>-996</v>
      </c>
      <c r="AN49" s="50">
        <f t="shared" si="16"/>
        <v>-3.9332348485552193E-7</v>
      </c>
      <c r="AP49" s="35" t="s">
        <v>97</v>
      </c>
      <c r="AQ49" s="28">
        <v>-17141</v>
      </c>
      <c r="AR49" s="50">
        <f t="shared" si="17"/>
        <v>-7.237104858608202E-6</v>
      </c>
      <c r="AT49" s="35" t="s">
        <v>184</v>
      </c>
      <c r="AU49" s="28">
        <v>24934</v>
      </c>
      <c r="AV49" s="50">
        <f t="shared" si="18"/>
        <v>1.0584287921894269E-5</v>
      </c>
      <c r="AX49" s="36"/>
      <c r="AY49" s="36"/>
      <c r="AZ49" s="36"/>
      <c r="BB49" s="68"/>
      <c r="BC49" s="68"/>
      <c r="BD49" s="68"/>
      <c r="BV49" s="13" t="s">
        <v>19</v>
      </c>
      <c r="BW49" s="21">
        <f>SUM(BW6:BW48)</f>
        <v>2064062</v>
      </c>
      <c r="BX49" s="14"/>
      <c r="BZ49" s="13" t="s">
        <v>19</v>
      </c>
      <c r="CA49" s="21">
        <f>SUM(CA6:CA48)</f>
        <v>2018115</v>
      </c>
      <c r="CB49" s="14"/>
      <c r="CD49" s="7" t="s">
        <v>71</v>
      </c>
      <c r="CE49" s="22">
        <v>21</v>
      </c>
      <c r="CF49" s="50">
        <f t="shared" si="8"/>
        <v>1.0164505257227326E-5</v>
      </c>
    </row>
    <row r="50" spans="2:84" x14ac:dyDescent="0.2">
      <c r="B50" s="46" t="s">
        <v>209</v>
      </c>
      <c r="C50" s="28">
        <v>-4300</v>
      </c>
      <c r="D50" s="17">
        <f t="shared" si="9"/>
        <v>-1.5992244746122876E-6</v>
      </c>
      <c r="F50" s="46" t="s">
        <v>152</v>
      </c>
      <c r="G50" s="28">
        <v>-115136</v>
      </c>
      <c r="H50" s="17">
        <f t="shared" si="0"/>
        <v>-4.3823228310104197E-5</v>
      </c>
      <c r="N50" s="35" t="s">
        <v>244</v>
      </c>
      <c r="O50" s="28">
        <v>20567</v>
      </c>
      <c r="P50" s="17">
        <f t="shared" si="11"/>
        <v>8.2220490665431583E-6</v>
      </c>
      <c r="R50" s="35" t="s">
        <v>244</v>
      </c>
      <c r="S50" s="28">
        <v>37126</v>
      </c>
      <c r="T50" s="17">
        <f t="shared" si="12"/>
        <v>1.5175349156616952E-5</v>
      </c>
      <c r="Z50" s="35" t="s">
        <v>220</v>
      </c>
      <c r="AA50" s="28">
        <v>-996978</v>
      </c>
      <c r="AB50" s="17">
        <f t="shared" si="14"/>
        <v>-4.049030416787862E-4</v>
      </c>
      <c r="AD50" s="13" t="s">
        <v>19</v>
      </c>
      <c r="AE50" s="37">
        <f>SUM(AE6:AE49)</f>
        <v>2513815900</v>
      </c>
      <c r="AF50" s="15"/>
      <c r="AH50" s="13" t="s">
        <v>19</v>
      </c>
      <c r="AI50" s="37">
        <f>SUM(AI6:AI49)</f>
        <v>2549891408</v>
      </c>
      <c r="AJ50" s="15"/>
      <c r="AL50" s="13" t="s">
        <v>19</v>
      </c>
      <c r="AM50" s="37">
        <f>SUM(AM6:AM49)</f>
        <v>2532266794</v>
      </c>
      <c r="AN50" s="15"/>
      <c r="AP50" s="35" t="s">
        <v>174</v>
      </c>
      <c r="AQ50" s="28">
        <v>-85427</v>
      </c>
      <c r="AR50" s="50">
        <f t="shared" si="17"/>
        <v>-3.6068149860353708E-5</v>
      </c>
      <c r="AT50" s="35" t="s">
        <v>124</v>
      </c>
      <c r="AU50" s="28">
        <v>15916</v>
      </c>
      <c r="AV50" s="50">
        <f t="shared" si="18"/>
        <v>6.7562174767333426E-6</v>
      </c>
      <c r="AX50" s="36"/>
      <c r="AY50" s="36"/>
      <c r="AZ50" s="36"/>
      <c r="BB50" s="68"/>
      <c r="BC50" s="68"/>
      <c r="BD50" s="68"/>
      <c r="CD50" s="7" t="s">
        <v>26</v>
      </c>
      <c r="CE50" s="22">
        <v>9</v>
      </c>
      <c r="CF50" s="50">
        <f t="shared" si="8"/>
        <v>4.3562165388117112E-6</v>
      </c>
    </row>
    <row r="51" spans="2:84" x14ac:dyDescent="0.2">
      <c r="B51" s="60" t="s">
        <v>19</v>
      </c>
      <c r="C51" s="37">
        <f>SUM(C6:C50)</f>
        <v>2688803272</v>
      </c>
      <c r="D51" s="15"/>
      <c r="F51" s="60" t="s">
        <v>19</v>
      </c>
      <c r="G51" s="37">
        <f>SUM(G6:G50)</f>
        <v>2627282481</v>
      </c>
      <c r="H51" s="15"/>
      <c r="N51" s="35" t="s">
        <v>261</v>
      </c>
      <c r="O51" s="28">
        <v>14869</v>
      </c>
      <c r="P51" s="17">
        <f t="shared" si="11"/>
        <v>5.9441652924797108E-6</v>
      </c>
      <c r="R51" s="35" t="s">
        <v>124</v>
      </c>
      <c r="S51" s="28">
        <v>1156</v>
      </c>
      <c r="T51" s="17">
        <f t="shared" si="12"/>
        <v>4.725180096172277E-7</v>
      </c>
      <c r="Z51" s="13" t="s">
        <v>19</v>
      </c>
      <c r="AA51" s="37">
        <f>SUM(AA6:AA50)</f>
        <v>2462263548</v>
      </c>
      <c r="AB51" s="15"/>
      <c r="AP51" s="13" t="s">
        <v>19</v>
      </c>
      <c r="AQ51" s="37">
        <f>SUM(AQ6:AQ50)</f>
        <v>2368488551</v>
      </c>
      <c r="AR51" s="15"/>
      <c r="AT51" s="35" t="s">
        <v>97</v>
      </c>
      <c r="AU51" s="28">
        <v>4619</v>
      </c>
      <c r="AV51" s="50">
        <f t="shared" si="18"/>
        <v>1.960729361964772E-6</v>
      </c>
      <c r="CD51" s="7" t="s">
        <v>83</v>
      </c>
      <c r="CE51" s="22">
        <v>3</v>
      </c>
      <c r="CF51" s="50">
        <f t="shared" si="8"/>
        <v>1.4520721796039038E-6</v>
      </c>
    </row>
    <row r="52" spans="2:84" x14ac:dyDescent="0.2">
      <c r="N52" s="35" t="s">
        <v>124</v>
      </c>
      <c r="O52" s="28">
        <v>1118</v>
      </c>
      <c r="P52" s="17">
        <f t="shared" si="11"/>
        <v>4.4694174436695921E-7</v>
      </c>
      <c r="R52" s="35" t="s">
        <v>210</v>
      </c>
      <c r="S52" s="28">
        <v>-69712</v>
      </c>
      <c r="T52" s="17">
        <f t="shared" si="12"/>
        <v>-2.8494961493456903E-5</v>
      </c>
      <c r="AT52" s="35" t="s">
        <v>165</v>
      </c>
      <c r="AU52" s="28">
        <v>1459</v>
      </c>
      <c r="AV52" s="50">
        <f t="shared" si="18"/>
        <v>6.1933408510643045E-7</v>
      </c>
      <c r="CD52" s="7" t="s">
        <v>75</v>
      </c>
      <c r="CE52" s="22">
        <v>3</v>
      </c>
      <c r="CF52" s="50">
        <f t="shared" si="8"/>
        <v>1.4520721796039038E-6</v>
      </c>
    </row>
    <row r="53" spans="2:84" x14ac:dyDescent="0.2">
      <c r="N53" s="35" t="s">
        <v>152</v>
      </c>
      <c r="O53" s="28">
        <v>-59740</v>
      </c>
      <c r="P53" s="17">
        <f t="shared" si="11"/>
        <v>-2.3882200186477769E-5</v>
      </c>
      <c r="R53" s="13" t="s">
        <v>19</v>
      </c>
      <c r="S53" s="37">
        <f>SUM(S6:S52)</f>
        <v>2446467598</v>
      </c>
      <c r="T53" s="15"/>
      <c r="AT53" s="13" t="s">
        <v>19</v>
      </c>
      <c r="AU53" s="37">
        <f>SUM(AU6:AU52)</f>
        <v>2355756021</v>
      </c>
      <c r="AV53" s="15"/>
      <c r="CD53" s="7" t="s">
        <v>34</v>
      </c>
      <c r="CE53" s="22">
        <v>2</v>
      </c>
      <c r="CF53" s="50">
        <f t="shared" si="8"/>
        <v>9.6804811973593573E-7</v>
      </c>
    </row>
    <row r="54" spans="2:84" x14ac:dyDescent="0.2">
      <c r="C54" s="40"/>
      <c r="G54" s="40"/>
      <c r="N54" s="35" t="s">
        <v>156</v>
      </c>
      <c r="O54" s="28">
        <v>-271338</v>
      </c>
      <c r="P54" s="17">
        <f t="shared" si="11"/>
        <v>-1.0847252149645973E-4</v>
      </c>
      <c r="CD54" s="13" t="s">
        <v>19</v>
      </c>
      <c r="CE54" s="21">
        <f>SUM(CE6:CE53)</f>
        <v>2066013</v>
      </c>
      <c r="CF54" s="14"/>
    </row>
    <row r="55" spans="2:84" x14ac:dyDescent="0.2">
      <c r="N55" s="35" t="s">
        <v>170</v>
      </c>
      <c r="O55" s="28">
        <v>-398415</v>
      </c>
      <c r="P55" s="17">
        <f t="shared" si="11"/>
        <v>-1.5927396697849915E-4</v>
      </c>
    </row>
    <row r="56" spans="2:84" x14ac:dyDescent="0.2">
      <c r="N56" s="13" t="s">
        <v>19</v>
      </c>
      <c r="O56" s="37">
        <f>SUM(O6:O55)</f>
        <v>2501444571</v>
      </c>
      <c r="P56" s="15"/>
    </row>
  </sheetData>
  <sortState xmlns:xlrd2="http://schemas.microsoft.com/office/spreadsheetml/2017/richdata2" ref="F6:H50">
    <sortCondition descending="1" ref="H6:H50"/>
  </sortState>
  <mergeCells count="43">
    <mergeCell ref="B2:D2"/>
    <mergeCell ref="B4:D4"/>
    <mergeCell ref="F2:H2"/>
    <mergeCell ref="F4:H4"/>
    <mergeCell ref="CD2:CF2"/>
    <mergeCell ref="V2:X2"/>
    <mergeCell ref="V4:X4"/>
    <mergeCell ref="BJ2:BL2"/>
    <mergeCell ref="BN2:BP2"/>
    <mergeCell ref="BR2:BT2"/>
    <mergeCell ref="BV2:BX2"/>
    <mergeCell ref="BZ2:CB2"/>
    <mergeCell ref="BF4:BH4"/>
    <mergeCell ref="AX4:AZ4"/>
    <mergeCell ref="BF2:BH2"/>
    <mergeCell ref="AL4:AN4"/>
    <mergeCell ref="AH4:AJ4"/>
    <mergeCell ref="AD4:AF4"/>
    <mergeCell ref="AP2:AR2"/>
    <mergeCell ref="R2:T2"/>
    <mergeCell ref="BB42:BD50"/>
    <mergeCell ref="BB4:BD4"/>
    <mergeCell ref="AT2:AV2"/>
    <mergeCell ref="AX2:AZ2"/>
    <mergeCell ref="BB2:BD2"/>
    <mergeCell ref="AT4:AV4"/>
    <mergeCell ref="R4:T4"/>
    <mergeCell ref="J2:L2"/>
    <mergeCell ref="J4:L4"/>
    <mergeCell ref="N2:P2"/>
    <mergeCell ref="N4:P4"/>
    <mergeCell ref="CD4:CF4"/>
    <mergeCell ref="BJ4:BL4"/>
    <mergeCell ref="BN4:BP4"/>
    <mergeCell ref="BR4:BT4"/>
    <mergeCell ref="BV4:BX4"/>
    <mergeCell ref="BZ4:CB4"/>
    <mergeCell ref="Z4:AB4"/>
    <mergeCell ref="AP4:AR4"/>
    <mergeCell ref="Z2:AB2"/>
    <mergeCell ref="AD2:AF2"/>
    <mergeCell ref="AH2:AJ2"/>
    <mergeCell ref="AL2:AN2"/>
  </mergeCells>
  <printOptions horizontalCentered="1"/>
  <pageMargins left="0.70866141732283472" right="0.70866141732283472" top="0.74803149606299213" bottom="0.74803149606299213" header="0.31496062992125984" footer="0.31496062992125984"/>
  <pageSetup paperSize="9" scale="95" fitToWidth="0" orientation="portrait" r:id="rId1"/>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2C7ABCBA97307408D88C07C1DA0FB8F" ma:contentTypeVersion="13" ma:contentTypeDescription="Ein neues Dokument erstellen." ma:contentTypeScope="" ma:versionID="db0bc4a714858c55a74dba796c721c7c">
  <xsd:schema xmlns:xsd="http://www.w3.org/2001/XMLSchema" xmlns:xs="http://www.w3.org/2001/XMLSchema" xmlns:p="http://schemas.microsoft.com/office/2006/metadata/properties" xmlns:ns2="1f632cf2-0fb0-4703-960a-a7f77e0b84c8" xmlns:ns3="28906c87-db6d-47ae-862f-62ffa130951d" targetNamespace="http://schemas.microsoft.com/office/2006/metadata/properties" ma:root="true" ma:fieldsID="b94ef6edd7d3e0128bd85b46888032a3" ns2:_="" ns3:_="">
    <xsd:import namespace="1f632cf2-0fb0-4703-960a-a7f77e0b84c8"/>
    <xsd:import namespace="28906c87-db6d-47ae-862f-62ffa130951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TaxKeywordTaxHTField"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632cf2-0fb0-4703-960a-a7f77e0b84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description=""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906c87-db6d-47ae-862f-62ffa130951d"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KeywordTaxHTField" ma:index="18" nillable="true" ma:taxonomy="true" ma:internalName="TaxKeywordTaxHTField" ma:taxonomyFieldName="TaxKeyword" ma:displayName="Enterprise Keywords" ma:fieldId="{23f27201-bee3-471e-b2e7-b64fd8b7ca38}" ma:taxonomyMulti="true" ma:sspId="a827eaa1-67d3-48c8-b49a-e0f2032f837f" ma:termSetId="00000000-0000-0000-0000-000000000000" ma:anchorId="00000000-0000-0000-0000-000000000000" ma:open="true" ma:isKeyword="true">
      <xsd:complexType>
        <xsd:sequence>
          <xsd:element ref="pc:Terms" minOccurs="0" maxOccurs="1"/>
        </xsd:sequence>
      </xsd:complexType>
    </xsd:element>
    <xsd:element name="TaxCatchAll" ma:index="20" nillable="true" ma:displayName="Taxonomy Catch All Column" ma:hidden="true" ma:list="{249ea306-d52e-40c9-af33-4154deab4d30}" ma:internalName="TaxCatchAll" ma:showField="CatchAllData" ma:web="28906c87-db6d-47ae-862f-62ffa13095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pc="http://schemas.microsoft.com/office/infopath/2007/PartnerControls" xmlns:xsi="http://www.w3.org/2001/XMLSchema-instance">
  <documentManagement>
    <SharedWithDetails xmlns="28906c87-db6d-47ae-862f-62ffa130951d" xsi:nil="true"/>
    <SharedWithUsers xmlns="28906c87-db6d-47ae-862f-62ffa130951d">
      <UserInfo>
        <DisplayName/>
        <AccountId xsi:nil="true"/>
        <AccountType/>
      </UserInfo>
    </SharedWithUsers>
    <TaxCatchAll xmlns="28906c87-db6d-47ae-862f-62ffa130951d" xsi:nil="true"/>
    <TaxKeywordTaxHTField xmlns="28906c87-db6d-47ae-862f-62ffa130951d">
      <Terms xmlns="http://schemas.microsoft.com/office/infopath/2007/PartnerControls"/>
    </TaxKeywordTaxHTField>
  </documentManagement>
</p:properties>
</file>

<file path=customXml/itemProps1.xml><?xml version="1.0" encoding="utf-8"?>
<ds:datastoreItem xmlns:ds="http://schemas.openxmlformats.org/officeDocument/2006/customXml" ds:itemID="{84613337-4EF0-4CA8-83C0-29D667E7D74F}">
  <ds:schemaRefs>
    <ds:schemaRef ds:uri="http://schemas.microsoft.com/office/2006/metadata/longProperties"/>
  </ds:schemaRefs>
</ds:datastoreItem>
</file>

<file path=customXml/itemProps2.xml><?xml version="1.0" encoding="utf-8"?>
<ds:datastoreItem xmlns:ds="http://schemas.openxmlformats.org/officeDocument/2006/customXml" ds:itemID="{3C484CAC-CFA3-4AAD-B6CE-1570B35EA405}">
  <ds:schemaRefs>
    <ds:schemaRef ds:uri="http://schemas.microsoft.com/sharepoint/v3/contenttype/forms"/>
  </ds:schemaRefs>
</ds:datastoreItem>
</file>

<file path=customXml/itemProps3.xml><?xml version="1.0" encoding="utf-8"?>
<ds:datastoreItem xmlns:ds="http://schemas.openxmlformats.org/officeDocument/2006/customXml" ds:itemID="{B67237D0-52A9-4CF1-8E80-CABFBC315E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632cf2-0fb0-4703-960a-a7f77e0b84c8"/>
    <ds:schemaRef ds:uri="28906c87-db6d-47ae-862f-62ffa13095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B8D876D-8C3B-4231-8335-6D93A31EB20E}">
  <ds:schemaRefs>
    <ds:schemaRef ds:uri="http://www.w3.org/XML/1998/namespace"/>
    <ds:schemaRef ds:uri="http://schemas.microsoft.com/office/2006/documentManagement/types"/>
    <ds:schemaRef ds:uri="http://schemas.microsoft.com/office/2006/metadata/properties"/>
    <ds:schemaRef ds:uri="1f632cf2-0fb0-4703-960a-a7f77e0b84c8"/>
    <ds:schemaRef ds:uri="http://purl.org/dc/dcmitype/"/>
    <ds:schemaRef ds:uri="http://purl.org/dc/terms/"/>
    <ds:schemaRef ds:uri="http://schemas.microsoft.com/office/infopath/2007/PartnerControls"/>
    <ds:schemaRef ds:uri="28906c87-db6d-47ae-862f-62ffa130951d"/>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Übersicht</vt:lpstr>
      <vt:lpstr>Feuer- und Sachvers Total</vt:lpstr>
      <vt:lpstr>Feuerversicherung</vt:lpstr>
      <vt:lpstr>Elementarschadenversicherung</vt:lpstr>
      <vt:lpstr>Übrige Sachschäden</vt:lpstr>
    </vt:vector>
  </TitlesOfParts>
  <Company>SVV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Vera Schädler</dc:creator>
  <cp:lastModifiedBy>Frédéric Pittet</cp:lastModifiedBy>
  <cp:lastPrinted>2022-09-09T15:37:29Z</cp:lastPrinted>
  <dcterms:created xsi:type="dcterms:W3CDTF">2006-03-09T13:15:43Z</dcterms:created>
  <dcterms:modified xsi:type="dcterms:W3CDTF">2022-09-09T15:46:14Z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0x01010002C7ABCBA97307408D88C07C1DA0FB8F</vt:lpwstr>
  </property>
  <property fmtid="{D5CDD505-2E9C-101B-9397-08002B2CF9AE}" pid="3" name="FileLeafRef">
    <vt:lpwstr>S14-feuer_elementar_sach_marktanteil.xlsx</vt:lpwstr>
  </property>
  <property fmtid="{D5CDD505-2E9C-101B-9397-08002B2CF9AE}" pid="4" name="Order">
    <vt:r8>4510300</vt:r8>
  </property>
  <property fmtid="{D5CDD505-2E9C-101B-9397-08002B2CF9AE}" pid="5" name="ComplianceAssetId">
    <vt:lpwstr/>
  </property>
  <property fmtid="{D5CDD505-2E9C-101B-9397-08002B2CF9AE}" pid="6" name="_ExtendedDescription">
    <vt:lpwstr/>
  </property>
  <property fmtid="{D5CDD505-2E9C-101B-9397-08002B2CF9AE}" pid="7" name="TaxKeyword">
    <vt:lpwstr/>
  </property>
  <property fmtid="{D5CDD505-2E9C-101B-9397-08002B2CF9AE}" pid="8" name="xd_Signature">
    <vt:bool>false</vt:bool>
  </property>
  <property fmtid="{D5CDD505-2E9C-101B-9397-08002B2CF9AE}" pid="9" name="xd_ProgID">
    <vt:lpwstr/>
  </property>
  <property fmtid="{D5CDD505-2E9C-101B-9397-08002B2CF9AE}" pid="10" name="TemplateUrl">
    <vt:lpwstr/>
  </property>
  <property fmtid="{D5CDD505-2E9C-101B-9397-08002B2CF9AE}" pid="11" name="TriggerFlowInfo">
    <vt:lpwstr/>
  </property>
</Properties>
</file>