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ttps://chsvv.sharepoint.com/sites/BereichFinanzundRegulierung/Freigegebene Dokumente/09 Wirtschaft/Daten/Zahlen u Fakten inkl SVV website/2021/"/>
    </mc:Choice>
  </mc:AlternateContent>
  <xr:revisionPtr revIDLastSave="53" documentId="8_{6CB49F07-A429-4AAB-8C9A-6574CC337F44}" xr6:coauthVersionLast="47" xr6:coauthVersionMax="47" xr10:uidLastSave="{5E754A82-C874-47C9-B91B-AC2156217AD1}"/>
  <bookViews>
    <workbookView xWindow="-120" yWindow="-120" windowWidth="29040" windowHeight="15840" tabRatio="880" firstSheet="1" activeTab="1" xr2:uid="{00000000-000D-0000-FFFF-FFFF00000000}"/>
  </bookViews>
  <sheets>
    <sheet name="Übersicht" sheetId="6" state="hidden" r:id="rId1"/>
    <sheet name="Uebersicht" sheetId="9" r:id="rId2"/>
    <sheet name="Übrige Versicherungen Total" sheetId="2" r:id="rId3"/>
    <sheet name="Kreditversicherung" sheetId="3" r:id="rId4"/>
    <sheet name="Kautionsversicherung" sheetId="4" r:id="rId5"/>
    <sheet name="finanzielle Verluste" sheetId="7" r:id="rId6"/>
    <sheet name="Rechtsschutzversicherung" sheetId="5" r:id="rId7"/>
    <sheet name="Verkehrsservice"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8" l="1"/>
  <c r="H8" i="8"/>
  <c r="H9" i="8"/>
  <c r="H10" i="8"/>
  <c r="H11" i="8"/>
  <c r="H12" i="8"/>
  <c r="H13" i="8"/>
  <c r="H14" i="8"/>
  <c r="H15" i="8"/>
  <c r="H16" i="8"/>
  <c r="H17" i="8"/>
  <c r="H18" i="8"/>
  <c r="H19" i="8"/>
  <c r="H20" i="8"/>
  <c r="H6" i="8"/>
  <c r="D7" i="8"/>
  <c r="D8" i="8"/>
  <c r="D9" i="8"/>
  <c r="D10" i="8"/>
  <c r="D11" i="8"/>
  <c r="D12" i="8"/>
  <c r="D13" i="8"/>
  <c r="D14" i="8"/>
  <c r="D15" i="8"/>
  <c r="D16" i="8"/>
  <c r="D17" i="8"/>
  <c r="D18" i="8"/>
  <c r="D19" i="8"/>
  <c r="D20" i="8"/>
  <c r="D6" i="8"/>
  <c r="H23"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6" i="7"/>
  <c r="H22" i="4"/>
  <c r="H23" i="4"/>
  <c r="D7" i="4"/>
  <c r="D8" i="4"/>
  <c r="D9" i="4"/>
  <c r="D10" i="4"/>
  <c r="D11" i="4"/>
  <c r="D12" i="4"/>
  <c r="D13" i="4"/>
  <c r="D14" i="4"/>
  <c r="D15" i="4"/>
  <c r="D16" i="4"/>
  <c r="D17" i="4"/>
  <c r="D18" i="4"/>
  <c r="D19" i="4"/>
  <c r="D20" i="4"/>
  <c r="D21" i="4"/>
  <c r="D22" i="4"/>
  <c r="D23" i="4"/>
  <c r="D24" i="4"/>
  <c r="D6" i="4"/>
  <c r="D7" i="3"/>
  <c r="D8" i="3"/>
  <c r="D9" i="3"/>
  <c r="D10" i="3"/>
  <c r="D11" i="3"/>
  <c r="D12" i="3"/>
  <c r="D13" i="3"/>
  <c r="D14" i="3"/>
  <c r="D15" i="3"/>
  <c r="D16" i="3"/>
  <c r="D17" i="3"/>
  <c r="D18" i="3"/>
  <c r="D19" i="3"/>
  <c r="D20" i="3"/>
  <c r="D21" i="3"/>
  <c r="D22" i="3"/>
  <c r="D6" i="3"/>
  <c r="C23" i="3"/>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 i="2"/>
  <c r="D60" i="2"/>
  <c r="D61"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 i="2"/>
  <c r="C62" i="2"/>
  <c r="C21" i="8"/>
  <c r="C23" i="5"/>
  <c r="C36" i="7"/>
  <c r="C25" i="4"/>
  <c r="C64" i="2"/>
  <c r="G36" i="7"/>
  <c r="H7" i="7" s="1"/>
  <c r="G21" i="8"/>
  <c r="K21" i="8"/>
  <c r="G24" i="5"/>
  <c r="G25" i="4"/>
  <c r="H7" i="4" s="1"/>
  <c r="G21" i="3"/>
  <c r="H8" i="3" s="1"/>
  <c r="G61" i="2"/>
  <c r="G63" i="2"/>
  <c r="H12" i="7" l="1"/>
  <c r="H11" i="7"/>
  <c r="H22" i="7"/>
  <c r="H21" i="7"/>
  <c r="H28" i="7"/>
  <c r="H19" i="7"/>
  <c r="H34" i="7"/>
  <c r="H26" i="7"/>
  <c r="H18" i="7"/>
  <c r="H10" i="7"/>
  <c r="H30" i="7"/>
  <c r="H29" i="7"/>
  <c r="H20" i="7"/>
  <c r="H27" i="7"/>
  <c r="H33" i="7"/>
  <c r="H25" i="7"/>
  <c r="H17" i="7"/>
  <c r="H9" i="7"/>
  <c r="H13" i="7"/>
  <c r="H6" i="7"/>
  <c r="H35" i="7"/>
  <c r="H32" i="7"/>
  <c r="H24" i="7"/>
  <c r="H16" i="7"/>
  <c r="H8" i="7"/>
  <c r="H14" i="7"/>
  <c r="H31" i="7"/>
  <c r="H23" i="7"/>
  <c r="H15" i="7"/>
  <c r="H6" i="4"/>
  <c r="H24" i="4"/>
  <c r="H14" i="4"/>
  <c r="H21" i="4"/>
  <c r="H12" i="4"/>
  <c r="H11" i="4"/>
  <c r="H18" i="4"/>
  <c r="H10" i="4"/>
  <c r="H16" i="4"/>
  <c r="H15" i="4"/>
  <c r="H13" i="4"/>
  <c r="H20" i="4"/>
  <c r="H19" i="4"/>
  <c r="H17" i="4"/>
  <c r="H9" i="4"/>
  <c r="H8" i="4"/>
  <c r="H20" i="3"/>
  <c r="H19" i="3"/>
  <c r="H6" i="3"/>
  <c r="H17" i="3"/>
  <c r="H15" i="3"/>
  <c r="H9" i="3"/>
  <c r="H7" i="3"/>
  <c r="H14" i="3"/>
  <c r="H13" i="3"/>
  <c r="H11" i="3"/>
  <c r="H12" i="3"/>
  <c r="H18" i="3"/>
  <c r="H10" i="3"/>
  <c r="H16" i="3"/>
  <c r="K23" i="5"/>
  <c r="K23" i="3"/>
  <c r="L18" i="8"/>
  <c r="K36" i="7"/>
  <c r="K23" i="4"/>
  <c r="O21" i="3"/>
  <c r="L23" i="7" l="1"/>
  <c r="L14" i="7"/>
  <c r="L7" i="7"/>
  <c r="L31" i="7"/>
  <c r="L8" i="7"/>
  <c r="L16" i="7"/>
  <c r="L24" i="7"/>
  <c r="L32" i="7"/>
  <c r="L9" i="7"/>
  <c r="L17" i="7"/>
  <c r="L25" i="7"/>
  <c r="L33" i="7"/>
  <c r="L22" i="7"/>
  <c r="L6" i="7"/>
  <c r="L30" i="7"/>
  <c r="L15" i="7"/>
  <c r="L10" i="7"/>
  <c r="L26" i="7"/>
  <c r="L19" i="7"/>
  <c r="L35" i="7"/>
  <c r="L12" i="7"/>
  <c r="L20" i="7"/>
  <c r="L28" i="7"/>
  <c r="L18" i="7"/>
  <c r="L34" i="7"/>
  <c r="L11" i="7"/>
  <c r="L27" i="7"/>
  <c r="L13" i="7"/>
  <c r="L21" i="7"/>
  <c r="L29" i="7"/>
  <c r="L6" i="8"/>
  <c r="L19" i="8"/>
  <c r="L20" i="8"/>
  <c r="L14" i="8"/>
  <c r="L7" i="8"/>
  <c r="L15" i="8"/>
  <c r="L12" i="8"/>
  <c r="L8" i="8"/>
  <c r="L16" i="8"/>
  <c r="L9" i="8"/>
  <c r="L17" i="8"/>
  <c r="L11" i="8"/>
  <c r="L13" i="8"/>
  <c r="L10" i="8"/>
  <c r="L12" i="5"/>
  <c r="L20" i="5"/>
  <c r="L19" i="5"/>
  <c r="L11" i="5"/>
  <c r="L18" i="5"/>
  <c r="L10" i="5"/>
  <c r="L9" i="5"/>
  <c r="L21" i="5"/>
  <c r="L8" i="5"/>
  <c r="L22" i="5"/>
  <c r="L15" i="5"/>
  <c r="L7" i="5"/>
  <c r="L17" i="5"/>
  <c r="L16" i="5"/>
  <c r="L6" i="5"/>
  <c r="L14" i="5"/>
  <c r="L13" i="5"/>
  <c r="L19" i="4"/>
  <c r="L20" i="4"/>
  <c r="L13" i="4"/>
  <c r="L21" i="4"/>
  <c r="L6" i="4"/>
  <c r="L14" i="4"/>
  <c r="L22" i="4"/>
  <c r="L12" i="4"/>
  <c r="L7" i="4"/>
  <c r="L15" i="4"/>
  <c r="L8" i="4"/>
  <c r="L16" i="4"/>
  <c r="L9" i="4"/>
  <c r="L17" i="4"/>
  <c r="L10" i="4"/>
  <c r="L18" i="4"/>
  <c r="L11" i="4"/>
  <c r="L21" i="3"/>
  <c r="L6" i="3"/>
  <c r="L8" i="3"/>
  <c r="L16" i="3"/>
  <c r="L22" i="3"/>
  <c r="L9" i="3"/>
  <c r="L17" i="3"/>
  <c r="L7" i="3"/>
  <c r="L10" i="3"/>
  <c r="L18" i="3"/>
  <c r="L15" i="3"/>
  <c r="L11" i="3"/>
  <c r="L19" i="3"/>
  <c r="L12" i="3"/>
  <c r="L20" i="3"/>
  <c r="L14" i="3"/>
  <c r="L13" i="3"/>
  <c r="AA22" i="5"/>
  <c r="O22" i="5"/>
  <c r="P8" i="5" l="1"/>
  <c r="P15" i="5"/>
  <c r="P10" i="5"/>
  <c r="P21" i="5"/>
  <c r="P17" i="5"/>
  <c r="P13" i="5"/>
  <c r="P9" i="5"/>
  <c r="P19" i="5"/>
  <c r="P11" i="5"/>
  <c r="P7" i="5"/>
  <c r="P18" i="5"/>
  <c r="P14" i="5"/>
  <c r="P20" i="5"/>
  <c r="P16" i="5"/>
  <c r="P12" i="5"/>
  <c r="O22" i="8"/>
  <c r="O37" i="7"/>
  <c r="O24" i="4"/>
  <c r="P6" i="8" l="1"/>
  <c r="P6" i="4"/>
  <c r="P23" i="4"/>
  <c r="P8" i="3"/>
  <c r="P12" i="3"/>
  <c r="P16" i="3"/>
  <c r="P20" i="3"/>
  <c r="P10" i="3"/>
  <c r="P14" i="3"/>
  <c r="P18" i="3"/>
  <c r="P7" i="3"/>
  <c r="P15" i="3"/>
  <c r="P9" i="3"/>
  <c r="P13" i="3"/>
  <c r="P17" i="3"/>
  <c r="P11" i="3"/>
  <c r="P19" i="3"/>
  <c r="P7" i="8"/>
  <c r="P11" i="8"/>
  <c r="P15" i="8"/>
  <c r="P19" i="8"/>
  <c r="P13" i="8"/>
  <c r="P21" i="8"/>
  <c r="P14" i="8"/>
  <c r="P8" i="8"/>
  <c r="P12" i="8"/>
  <c r="P16" i="8"/>
  <c r="P20" i="8"/>
  <c r="P9" i="8"/>
  <c r="P17" i="8"/>
  <c r="P10" i="8"/>
  <c r="P18" i="8"/>
  <c r="P9" i="4"/>
  <c r="P13" i="4"/>
  <c r="P17" i="4"/>
  <c r="P21" i="4"/>
  <c r="P7" i="4"/>
  <c r="P11" i="4"/>
  <c r="P15" i="4"/>
  <c r="P19" i="4"/>
  <c r="P16" i="4"/>
  <c r="P10" i="4"/>
  <c r="P14" i="4"/>
  <c r="P18" i="4"/>
  <c r="P22" i="4"/>
  <c r="P8" i="4"/>
  <c r="P12" i="4"/>
  <c r="P20" i="4"/>
  <c r="P7" i="7"/>
  <c r="P11" i="7"/>
  <c r="P15" i="7"/>
  <c r="P19" i="7"/>
  <c r="P23" i="7"/>
  <c r="P27" i="7"/>
  <c r="P31" i="7"/>
  <c r="P35" i="7"/>
  <c r="P9" i="7"/>
  <c r="P13" i="7"/>
  <c r="P17" i="7"/>
  <c r="P21" i="7"/>
  <c r="P25" i="7"/>
  <c r="P29" i="7"/>
  <c r="P33" i="7"/>
  <c r="P34" i="7"/>
  <c r="P8" i="7"/>
  <c r="P12" i="7"/>
  <c r="P16" i="7"/>
  <c r="P20" i="7"/>
  <c r="P24" i="7"/>
  <c r="P28" i="7"/>
  <c r="P32" i="7"/>
  <c r="P36" i="7"/>
  <c r="P10" i="7"/>
  <c r="P14" i="7"/>
  <c r="P18" i="7"/>
  <c r="P22" i="7"/>
  <c r="P26" i="7"/>
  <c r="P30" i="7"/>
  <c r="P6" i="5"/>
  <c r="P6" i="7"/>
  <c r="P6" i="3"/>
  <c r="S22" i="8"/>
  <c r="S23" i="5"/>
  <c r="S37" i="7"/>
  <c r="T11" i="7" s="1"/>
  <c r="S23" i="4"/>
  <c r="S22" i="3"/>
  <c r="T7" i="5" l="1"/>
  <c r="T22" i="5"/>
  <c r="T7" i="8"/>
  <c r="T21" i="5"/>
  <c r="T15" i="5"/>
  <c r="T10" i="5"/>
  <c r="T19" i="5"/>
  <c r="T9" i="5"/>
  <c r="T6" i="5"/>
  <c r="T18" i="5"/>
  <c r="T13" i="5"/>
  <c r="T8" i="5"/>
  <c r="T14" i="5"/>
  <c r="T17" i="5"/>
  <c r="T11" i="5"/>
  <c r="T33" i="7"/>
  <c r="T23" i="7"/>
  <c r="T12" i="7"/>
  <c r="T6" i="7"/>
  <c r="T32" i="7"/>
  <c r="T27" i="7"/>
  <c r="T21" i="7"/>
  <c r="T16" i="7"/>
  <c r="T10" i="7"/>
  <c r="T17" i="7"/>
  <c r="T36" i="7"/>
  <c r="T31" i="7"/>
  <c r="T25" i="7"/>
  <c r="T20" i="7"/>
  <c r="T15" i="7"/>
  <c r="T9" i="7"/>
  <c r="T28" i="7"/>
  <c r="T7" i="7"/>
  <c r="T35" i="7"/>
  <c r="T29" i="7"/>
  <c r="T24" i="7"/>
  <c r="T19" i="7"/>
  <c r="T13" i="7"/>
  <c r="T8" i="7"/>
  <c r="T12" i="4"/>
  <c r="T21" i="4"/>
  <c r="T17" i="4"/>
  <c r="T13" i="4"/>
  <c r="T10" i="3"/>
  <c r="T6" i="3"/>
  <c r="T18" i="3"/>
  <c r="T14" i="3"/>
  <c r="T20" i="4"/>
  <c r="T16" i="4"/>
  <c r="T8" i="4"/>
  <c r="T21" i="3"/>
  <c r="T17" i="3"/>
  <c r="T13" i="3"/>
  <c r="T9" i="3"/>
  <c r="T6" i="4"/>
  <c r="T19" i="4"/>
  <c r="T15" i="4"/>
  <c r="T11" i="4"/>
  <c r="T7" i="4"/>
  <c r="T6" i="8"/>
  <c r="T18" i="8"/>
  <c r="T14" i="8"/>
  <c r="T10" i="8"/>
  <c r="T20" i="3"/>
  <c r="T16" i="3"/>
  <c r="T12" i="3"/>
  <c r="T8" i="3"/>
  <c r="T22" i="4"/>
  <c r="T18" i="4"/>
  <c r="T14" i="4"/>
  <c r="T10" i="4"/>
  <c r="T34" i="7"/>
  <c r="T30" i="7"/>
  <c r="T26" i="7"/>
  <c r="T22" i="7"/>
  <c r="T18" i="7"/>
  <c r="T14" i="7"/>
  <c r="T20" i="5"/>
  <c r="T16" i="5"/>
  <c r="T12" i="5"/>
  <c r="T21" i="8"/>
  <c r="T17" i="8"/>
  <c r="T13" i="8"/>
  <c r="T9" i="8"/>
  <c r="T19" i="3"/>
  <c r="T15" i="3"/>
  <c r="T11" i="3"/>
  <c r="T7" i="3"/>
  <c r="T9" i="4"/>
  <c r="T20" i="8"/>
  <c r="T16" i="8"/>
  <c r="T12" i="8"/>
  <c r="T8" i="8"/>
  <c r="T19" i="8"/>
  <c r="T15" i="8"/>
  <c r="T11" i="8"/>
  <c r="W23" i="5"/>
  <c r="X22" i="5" s="1"/>
  <c r="X7" i="5" l="1"/>
  <c r="X13" i="5"/>
  <c r="X20" i="5"/>
  <c r="X12" i="5"/>
  <c r="X14" i="5"/>
  <c r="X19" i="5"/>
  <c r="X11" i="5"/>
  <c r="X18" i="5"/>
  <c r="X10" i="5"/>
  <c r="X21" i="5"/>
  <c r="X17" i="5"/>
  <c r="X9" i="5"/>
  <c r="X16" i="5"/>
  <c r="X8" i="5"/>
  <c r="X6" i="5"/>
  <c r="X15" i="5"/>
  <c r="W21" i="3"/>
  <c r="W21" i="4"/>
  <c r="W38" i="7"/>
  <c r="W22" i="8"/>
  <c r="X7" i="8" l="1"/>
  <c r="X15" i="8"/>
  <c r="X16" i="8"/>
  <c r="X8" i="8"/>
  <c r="X9" i="8"/>
  <c r="X17" i="8"/>
  <c r="X10" i="8"/>
  <c r="X18" i="8"/>
  <c r="X6" i="8"/>
  <c r="X11" i="8"/>
  <c r="X19" i="8"/>
  <c r="X21" i="8"/>
  <c r="X12" i="8"/>
  <c r="X20" i="8"/>
  <c r="X13" i="8"/>
  <c r="X14" i="8"/>
  <c r="X13" i="4"/>
  <c r="X6" i="4"/>
  <c r="X7" i="4"/>
  <c r="X15" i="4"/>
  <c r="X8" i="4"/>
  <c r="X16" i="4"/>
  <c r="X11" i="4"/>
  <c r="X20" i="4"/>
  <c r="X9" i="4"/>
  <c r="X17" i="4"/>
  <c r="X12" i="4"/>
  <c r="X14" i="4"/>
  <c r="X10" i="4"/>
  <c r="X18" i="4"/>
  <c r="X19" i="4"/>
  <c r="X13" i="7"/>
  <c r="X21" i="7"/>
  <c r="X29" i="7"/>
  <c r="X37" i="7"/>
  <c r="X7" i="7"/>
  <c r="X15" i="7"/>
  <c r="X23" i="7"/>
  <c r="X31" i="7"/>
  <c r="X35" i="7"/>
  <c r="X28" i="7"/>
  <c r="X36" i="7"/>
  <c r="X22" i="7"/>
  <c r="X8" i="7"/>
  <c r="X16" i="7"/>
  <c r="X24" i="7"/>
  <c r="X32" i="7"/>
  <c r="X11" i="7"/>
  <c r="X6" i="7"/>
  <c r="X9" i="7"/>
  <c r="X17" i="7"/>
  <c r="X25" i="7"/>
  <c r="X33" i="7"/>
  <c r="X27" i="7"/>
  <c r="X20" i="7"/>
  <c r="X14" i="7"/>
  <c r="X10" i="7"/>
  <c r="X18" i="7"/>
  <c r="X26" i="7"/>
  <c r="X34" i="7"/>
  <c r="X19" i="7"/>
  <c r="X12" i="7"/>
  <c r="X30" i="7"/>
  <c r="X14" i="3"/>
  <c r="X8" i="3"/>
  <c r="X16" i="3"/>
  <c r="X20" i="3"/>
  <c r="X6" i="3"/>
  <c r="X15" i="3"/>
  <c r="X9" i="3"/>
  <c r="X17" i="3"/>
  <c r="X10" i="3"/>
  <c r="X18" i="3"/>
  <c r="X12" i="3"/>
  <c r="X11" i="3"/>
  <c r="X19" i="3"/>
  <c r="X13" i="3"/>
  <c r="X7" i="3"/>
  <c r="AA40" i="7"/>
  <c r="AA21" i="4"/>
  <c r="AB7" i="4" s="1"/>
  <c r="AA21" i="3"/>
  <c r="AB12" i="3" s="1"/>
  <c r="AB16" i="4" l="1"/>
  <c r="AB20" i="3"/>
  <c r="AB15" i="3"/>
  <c r="AB11" i="3"/>
  <c r="AB8" i="3"/>
  <c r="AB15" i="4"/>
  <c r="AB7" i="3"/>
  <c r="AB13" i="4"/>
  <c r="AB12" i="4"/>
  <c r="AB19" i="3"/>
  <c r="AB6" i="4"/>
  <c r="AB11" i="4"/>
  <c r="AB16" i="3"/>
  <c r="AB20" i="4"/>
  <c r="AB9" i="4"/>
  <c r="AB19" i="4"/>
  <c r="AB8" i="4"/>
  <c r="AB17" i="4"/>
  <c r="AB18" i="3"/>
  <c r="AB14" i="3"/>
  <c r="AB10" i="3"/>
  <c r="AB6" i="3"/>
  <c r="AB17" i="3"/>
  <c r="AB13" i="3"/>
  <c r="AB9" i="3"/>
  <c r="AB18" i="4"/>
  <c r="AB14" i="4"/>
  <c r="AB10" i="4"/>
  <c r="AB33" i="7"/>
  <c r="AB25" i="7"/>
  <c r="AB17" i="7"/>
  <c r="AB13" i="7"/>
  <c r="AB6" i="7"/>
  <c r="AB36" i="7"/>
  <c r="AB32" i="7"/>
  <c r="AB28" i="7"/>
  <c r="AB24" i="7"/>
  <c r="AB20" i="7"/>
  <c r="AB16" i="7"/>
  <c r="AB12" i="7"/>
  <c r="AB8" i="7"/>
  <c r="AB38" i="7"/>
  <c r="AB34" i="7"/>
  <c r="AB30" i="7"/>
  <c r="AB26" i="7"/>
  <c r="AB22" i="7"/>
  <c r="AB18" i="7"/>
  <c r="AB14" i="7"/>
  <c r="AB10" i="7"/>
  <c r="AB37" i="7"/>
  <c r="AB29" i="7"/>
  <c r="AB21" i="7"/>
  <c r="AB9" i="7"/>
  <c r="AB39" i="7"/>
  <c r="AB35" i="7"/>
  <c r="AB31" i="7"/>
  <c r="AB27" i="7"/>
  <c r="AB23" i="7"/>
  <c r="AB19" i="7"/>
  <c r="AB15" i="7"/>
  <c r="AB11" i="7"/>
  <c r="AB7" i="7"/>
  <c r="AA23" i="8"/>
  <c r="AB8" i="5" l="1"/>
  <c r="AB12" i="5"/>
  <c r="AB16" i="5"/>
  <c r="AB20" i="5"/>
  <c r="AB9" i="5"/>
  <c r="AB13" i="5"/>
  <c r="AB17" i="5"/>
  <c r="AB21" i="5"/>
  <c r="AB10" i="5"/>
  <c r="AB14" i="5"/>
  <c r="AB18" i="5"/>
  <c r="AB6" i="5"/>
  <c r="AB7" i="5"/>
  <c r="AB11" i="5"/>
  <c r="AB15" i="5"/>
  <c r="AB19" i="5"/>
  <c r="AB7" i="8"/>
  <c r="AB11" i="8"/>
  <c r="AB15" i="8"/>
  <c r="AB19" i="8"/>
  <c r="AB6" i="8"/>
  <c r="AB9" i="8"/>
  <c r="AB13" i="8"/>
  <c r="AB17" i="8"/>
  <c r="AB21" i="8"/>
  <c r="AB10" i="8"/>
  <c r="AB14" i="8"/>
  <c r="AB18" i="8"/>
  <c r="AB22" i="8"/>
  <c r="AB8" i="8"/>
  <c r="AB12" i="8"/>
  <c r="AB16" i="8"/>
  <c r="AB20" i="8"/>
  <c r="AE23" i="4"/>
  <c r="AF9" i="4" s="1"/>
  <c r="AE20" i="3"/>
  <c r="AF14" i="3" s="1"/>
  <c r="AF10" i="3" l="1"/>
  <c r="AF18" i="3"/>
  <c r="AF19" i="3"/>
  <c r="AF11" i="3"/>
  <c r="AF17" i="4"/>
  <c r="AF21" i="4"/>
  <c r="AF15" i="3"/>
  <c r="AF7" i="3"/>
  <c r="AF13" i="4"/>
  <c r="AF20" i="4"/>
  <c r="AF16" i="4"/>
  <c r="AF12" i="4"/>
  <c r="AF8" i="4"/>
  <c r="AF6" i="4"/>
  <c r="AF19" i="4"/>
  <c r="AF15" i="4"/>
  <c r="AF11" i="4"/>
  <c r="AF7" i="4"/>
  <c r="AF22" i="4"/>
  <c r="AF18" i="4"/>
  <c r="AF14" i="4"/>
  <c r="AF10" i="4"/>
  <c r="AF17" i="3"/>
  <c r="AF13" i="3"/>
  <c r="AF9" i="3"/>
  <c r="AF6" i="3"/>
  <c r="AF16" i="3"/>
  <c r="AF12" i="3"/>
  <c r="AF8" i="3"/>
  <c r="AE38" i="7"/>
  <c r="AE22" i="5"/>
  <c r="AE24" i="8"/>
  <c r="AI24" i="8"/>
  <c r="AJ14" i="8" s="1"/>
  <c r="AI22" i="5"/>
  <c r="AJ9" i="5" s="1"/>
  <c r="AI38" i="7"/>
  <c r="AJ9" i="7" s="1"/>
  <c r="AI21" i="4"/>
  <c r="AJ7" i="4" s="1"/>
  <c r="AM20" i="4"/>
  <c r="AN17" i="4" s="1"/>
  <c r="AI20" i="3"/>
  <c r="AJ17" i="3" s="1"/>
  <c r="AM23" i="8"/>
  <c r="AN9" i="8" s="1"/>
  <c r="AM20" i="5"/>
  <c r="AN16" i="5" s="1"/>
  <c r="AM20" i="3"/>
  <c r="AN8" i="3" s="1"/>
  <c r="AQ23" i="8"/>
  <c r="AR6" i="8" s="1"/>
  <c r="AU25" i="8"/>
  <c r="AV22" i="8" s="1"/>
  <c r="AU20" i="5"/>
  <c r="AV16" i="5" s="1"/>
  <c r="AQ21" i="4"/>
  <c r="AR11" i="4" s="1"/>
  <c r="AU22" i="4"/>
  <c r="AV7" i="4" s="1"/>
  <c r="AQ19" i="3"/>
  <c r="AR9" i="3" s="1"/>
  <c r="AU18" i="3"/>
  <c r="AV14" i="3" s="1"/>
  <c r="AQ20" i="5"/>
  <c r="AR7" i="5" s="1"/>
  <c r="BK24" i="8"/>
  <c r="BL18" i="8" s="1"/>
  <c r="BC25" i="8"/>
  <c r="BD14" i="8" s="1"/>
  <c r="AY24" i="8"/>
  <c r="AZ12" i="8" s="1"/>
  <c r="AY21" i="5"/>
  <c r="AZ17" i="5" s="1"/>
  <c r="AY23" i="4"/>
  <c r="AZ9" i="4" s="1"/>
  <c r="AY17" i="3"/>
  <c r="AZ16" i="3" s="1"/>
  <c r="BC25" i="4"/>
  <c r="BD10" i="4" s="1"/>
  <c r="BC21" i="5"/>
  <c r="BD6" i="5" s="1"/>
  <c r="BC16" i="3"/>
  <c r="BD8" i="3" s="1"/>
  <c r="BG23" i="8"/>
  <c r="BH10" i="8" s="1"/>
  <c r="BG24" i="4"/>
  <c r="BH20" i="4" s="1"/>
  <c r="BG15" i="3"/>
  <c r="BH9" i="3" s="1"/>
  <c r="CE24" i="8"/>
  <c r="CF22" i="8" s="1"/>
  <c r="CA23" i="8"/>
  <c r="CB7" i="8" s="1"/>
  <c r="BW21" i="8"/>
  <c r="BX17" i="8" s="1"/>
  <c r="BS22" i="8"/>
  <c r="BT17" i="8" s="1"/>
  <c r="BO22" i="8"/>
  <c r="BP13" i="8" s="1"/>
  <c r="BS26" i="4"/>
  <c r="BT16" i="4" s="1"/>
  <c r="BO24" i="4"/>
  <c r="BP13" i="4" s="1"/>
  <c r="BK24" i="4"/>
  <c r="BL15" i="4" s="1"/>
  <c r="BK14" i="3"/>
  <c r="BL12" i="3" s="1"/>
  <c r="CE31" i="4"/>
  <c r="CF22" i="4" s="1"/>
  <c r="CE16" i="3"/>
  <c r="CF11" i="3" s="1"/>
  <c r="CA28" i="4"/>
  <c r="CB18" i="4" s="1"/>
  <c r="CA17" i="3"/>
  <c r="CB15" i="3" s="1"/>
  <c r="BW28" i="4"/>
  <c r="BX14" i="4" s="1"/>
  <c r="BW16" i="3"/>
  <c r="BX9" i="3" s="1"/>
  <c r="BS16" i="3"/>
  <c r="BO15" i="3"/>
  <c r="BP8" i="3" s="1"/>
  <c r="CA22" i="5"/>
  <c r="CB9" i="5" s="1"/>
  <c r="BW22" i="5"/>
  <c r="BO22" i="5"/>
  <c r="BP16" i="5" s="1"/>
  <c r="CE25" i="5"/>
  <c r="CF6" i="5" s="1"/>
  <c r="BS22" i="5"/>
  <c r="BT7" i="5" s="1"/>
  <c r="BK23" i="5"/>
  <c r="BL21" i="5" s="1"/>
  <c r="BG22" i="5"/>
  <c r="BH10" i="5" s="1"/>
  <c r="AU39" i="7"/>
  <c r="AV19" i="7" s="1"/>
  <c r="BW36" i="7"/>
  <c r="BX35" i="7" s="1"/>
  <c r="AM37" i="7"/>
  <c r="AN16" i="7" s="1"/>
  <c r="BG36" i="7"/>
  <c r="BH8" i="7" s="1"/>
  <c r="BS37" i="7"/>
  <c r="BT7" i="7" s="1"/>
  <c r="CA35" i="7"/>
  <c r="CB11" i="7" s="1"/>
  <c r="BK37" i="7"/>
  <c r="BL27" i="7" s="1"/>
  <c r="BO36" i="7"/>
  <c r="BP31" i="7" s="1"/>
  <c r="CE38" i="7"/>
  <c r="CF9" i="7" s="1"/>
  <c r="AY38" i="7"/>
  <c r="AZ25" i="7" s="1"/>
  <c r="BC39" i="7"/>
  <c r="BD19" i="7" s="1"/>
  <c r="AQ40" i="7"/>
  <c r="AR39" i="7" s="1"/>
  <c r="BT19" i="8" l="1"/>
  <c r="BL10" i="8"/>
  <c r="BL7" i="8"/>
  <c r="BP14" i="8"/>
  <c r="BP12" i="8"/>
  <c r="BP8" i="8"/>
  <c r="BP17" i="8"/>
  <c r="CF13" i="5"/>
  <c r="CF21" i="5"/>
  <c r="CB27" i="4"/>
  <c r="AR7" i="4"/>
  <c r="CB9" i="4"/>
  <c r="AJ13" i="3"/>
  <c r="AJ6" i="3"/>
  <c r="BH11" i="3"/>
  <c r="BH8" i="3"/>
  <c r="AN16" i="3"/>
  <c r="AV16" i="8"/>
  <c r="AZ13" i="5"/>
  <c r="CB9" i="3"/>
  <c r="AN13" i="3"/>
  <c r="AV12" i="3"/>
  <c r="AZ21" i="8"/>
  <c r="BX8" i="3"/>
  <c r="BP19" i="8"/>
  <c r="CB18" i="8"/>
  <c r="AN11" i="5"/>
  <c r="CB12" i="3"/>
  <c r="AN19" i="3"/>
  <c r="CB16" i="3"/>
  <c r="BH12" i="3"/>
  <c r="CB10" i="8"/>
  <c r="AZ7" i="8"/>
  <c r="AZ6" i="8"/>
  <c r="BP9" i="8"/>
  <c r="BP11" i="8"/>
  <c r="AZ10" i="8"/>
  <c r="BL35" i="7"/>
  <c r="BH14" i="4"/>
  <c r="BX12" i="3"/>
  <c r="AR18" i="3"/>
  <c r="CF22" i="5"/>
  <c r="CB13" i="3"/>
  <c r="CF22" i="7"/>
  <c r="BP6" i="8"/>
  <c r="AN12" i="3"/>
  <c r="CB6" i="3"/>
  <c r="BH7" i="3"/>
  <c r="AV28" i="7"/>
  <c r="BD6" i="3"/>
  <c r="CF24" i="5"/>
  <c r="CB10" i="3"/>
  <c r="AJ9" i="3"/>
  <c r="BT11" i="8"/>
  <c r="BP20" i="8"/>
  <c r="CB8" i="3"/>
  <c r="AR20" i="4"/>
  <c r="AV15" i="7"/>
  <c r="BP16" i="8"/>
  <c r="BP21" i="8"/>
  <c r="BP27" i="7"/>
  <c r="BP15" i="7"/>
  <c r="BP16" i="7"/>
  <c r="BP35" i="7"/>
  <c r="BL17" i="7"/>
  <c r="AZ37" i="7"/>
  <c r="BP15" i="8"/>
  <c r="BP18" i="8"/>
  <c r="CB17" i="7"/>
  <c r="AN9" i="3"/>
  <c r="AN10" i="3"/>
  <c r="BX13" i="3"/>
  <c r="CF6" i="3"/>
  <c r="AN17" i="3"/>
  <c r="BX15" i="3"/>
  <c r="BX10" i="3"/>
  <c r="BX14" i="3"/>
  <c r="BX7" i="3"/>
  <c r="CB7" i="3"/>
  <c r="AN7" i="3"/>
  <c r="AN18" i="3"/>
  <c r="AN15" i="3"/>
  <c r="AN18" i="7"/>
  <c r="BH26" i="7"/>
  <c r="BH6" i="7"/>
  <c r="CF20" i="8"/>
  <c r="AZ15" i="3"/>
  <c r="AR8" i="5"/>
  <c r="CF13" i="8"/>
  <c r="CF12" i="8"/>
  <c r="AR15" i="8"/>
  <c r="BD30" i="7"/>
  <c r="BD29" i="7"/>
  <c r="AR12" i="5"/>
  <c r="AN21" i="7"/>
  <c r="BH8" i="8"/>
  <c r="BH28" i="7"/>
  <c r="BD12" i="7"/>
  <c r="BL9" i="3"/>
  <c r="AR14" i="5"/>
  <c r="AR10" i="8"/>
  <c r="BP10" i="3"/>
  <c r="AN19" i="7"/>
  <c r="BH19" i="7"/>
  <c r="BD8" i="7"/>
  <c r="BH16" i="7"/>
  <c r="BL14" i="5"/>
  <c r="BH14" i="8"/>
  <c r="BH19" i="8"/>
  <c r="AR17" i="8"/>
  <c r="AR18" i="8"/>
  <c r="AR21" i="8"/>
  <c r="BH20" i="8"/>
  <c r="CB16" i="8"/>
  <c r="AR22" i="8"/>
  <c r="CB12" i="8"/>
  <c r="AR14" i="8"/>
  <c r="BP7" i="8"/>
  <c r="BD17" i="5"/>
  <c r="BD18" i="5"/>
  <c r="AZ18" i="5"/>
  <c r="CF23" i="5"/>
  <c r="CF19" i="5"/>
  <c r="CB15" i="5"/>
  <c r="AZ14" i="5"/>
  <c r="CF8" i="5"/>
  <c r="CF14" i="5"/>
  <c r="AN19" i="5"/>
  <c r="AZ18" i="7"/>
  <c r="AZ6" i="7"/>
  <c r="CB22" i="7"/>
  <c r="CB23" i="7"/>
  <c r="CB12" i="7"/>
  <c r="AR14" i="3"/>
  <c r="BD7" i="3"/>
  <c r="AR15" i="3"/>
  <c r="BD13" i="3"/>
  <c r="BX11" i="3"/>
  <c r="AR16" i="3"/>
  <c r="AR17" i="3"/>
  <c r="AR10" i="3"/>
  <c r="AR11" i="3"/>
  <c r="AR8" i="3"/>
  <c r="AR13" i="3"/>
  <c r="BP15" i="4"/>
  <c r="BH8" i="4"/>
  <c r="AV20" i="4"/>
  <c r="BD11" i="7"/>
  <c r="BD34" i="7"/>
  <c r="AN28" i="7"/>
  <c r="AN9" i="7"/>
  <c r="AN36" i="7"/>
  <c r="BD9" i="7"/>
  <c r="BD16" i="7"/>
  <c r="BD38" i="7"/>
  <c r="AN34" i="7"/>
  <c r="BD23" i="7"/>
  <c r="BD25" i="7"/>
  <c r="CB16" i="7"/>
  <c r="AZ33" i="7"/>
  <c r="AZ27" i="7"/>
  <c r="BD32" i="7"/>
  <c r="BD27" i="7"/>
  <c r="CB8" i="7"/>
  <c r="CB28" i="7"/>
  <c r="AN7" i="7"/>
  <c r="BD35" i="7"/>
  <c r="AZ13" i="7"/>
  <c r="BD24" i="7"/>
  <c r="BD18" i="7"/>
  <c r="BD10" i="7"/>
  <c r="BD26" i="7"/>
  <c r="AN8" i="7"/>
  <c r="AN6" i="7"/>
  <c r="AN35" i="7"/>
  <c r="BL31" i="7"/>
  <c r="BD20" i="7"/>
  <c r="BL13" i="7"/>
  <c r="AN25" i="7"/>
  <c r="AN23" i="7"/>
  <c r="AN22" i="7"/>
  <c r="BD21" i="7"/>
  <c r="BD17" i="7"/>
  <c r="BD33" i="7"/>
  <c r="CB13" i="7"/>
  <c r="BD6" i="7"/>
  <c r="CB6" i="7"/>
  <c r="CB32" i="7"/>
  <c r="BD14" i="7"/>
  <c r="BD7" i="7"/>
  <c r="AZ7" i="5"/>
  <c r="AZ11" i="5"/>
  <c r="AZ20" i="5"/>
  <c r="AZ15" i="5"/>
  <c r="AZ19" i="5"/>
  <c r="AZ12" i="5"/>
  <c r="AV8" i="5"/>
  <c r="CB16" i="5"/>
  <c r="AZ6" i="5"/>
  <c r="BL19" i="5"/>
  <c r="AZ10" i="5"/>
  <c r="AZ8" i="5"/>
  <c r="AZ16" i="5"/>
  <c r="BL17" i="5"/>
  <c r="BL18" i="5"/>
  <c r="AZ9" i="5"/>
  <c r="BL21" i="8"/>
  <c r="BL14" i="8"/>
  <c r="BH11" i="8"/>
  <c r="CB22" i="8"/>
  <c r="AZ23" i="8"/>
  <c r="AV23" i="8"/>
  <c r="AZ14" i="8"/>
  <c r="AZ16" i="8"/>
  <c r="AZ15" i="8"/>
  <c r="AV12" i="8"/>
  <c r="AZ8" i="8"/>
  <c r="BL11" i="8"/>
  <c r="BL19" i="8"/>
  <c r="BL9" i="8"/>
  <c r="BL15" i="8"/>
  <c r="BL8" i="8"/>
  <c r="CB13" i="4"/>
  <c r="CB15" i="4"/>
  <c r="AN16" i="4"/>
  <c r="CF17" i="4"/>
  <c r="AR6" i="4"/>
  <c r="AR10" i="7"/>
  <c r="BH24" i="7"/>
  <c r="BH27" i="7"/>
  <c r="BH32" i="7"/>
  <c r="BH18" i="7"/>
  <c r="BH13" i="7"/>
  <c r="BH25" i="7"/>
  <c r="BH11" i="7"/>
  <c r="BH14" i="7"/>
  <c r="BH9" i="7"/>
  <c r="BH31" i="7"/>
  <c r="BL22" i="5"/>
  <c r="CF13" i="4"/>
  <c r="CF7" i="4"/>
  <c r="CF26" i="4"/>
  <c r="CF9" i="4"/>
  <c r="CF18" i="4"/>
  <c r="CF15" i="4"/>
  <c r="BT15" i="4"/>
  <c r="BT24" i="4"/>
  <c r="AV38" i="7"/>
  <c r="CF30" i="4"/>
  <c r="CF24" i="4"/>
  <c r="BH17" i="7"/>
  <c r="BP23" i="7"/>
  <c r="BP13" i="7"/>
  <c r="AR14" i="7"/>
  <c r="AV30" i="7"/>
  <c r="BL12" i="5"/>
  <c r="BL6" i="5"/>
  <c r="BH21" i="7"/>
  <c r="AR33" i="7"/>
  <c r="BT13" i="3"/>
  <c r="BT11" i="3"/>
  <c r="CF34" i="7"/>
  <c r="BP30" i="7"/>
  <c r="BP25" i="7"/>
  <c r="BP21" i="7"/>
  <c r="BP9" i="7"/>
  <c r="BP7" i="7"/>
  <c r="BP8" i="7"/>
  <c r="BP17" i="7"/>
  <c r="BP28" i="7"/>
  <c r="BP33" i="7"/>
  <c r="BP19" i="7"/>
  <c r="BP24" i="7"/>
  <c r="BP18" i="7"/>
  <c r="BP10" i="7"/>
  <c r="BP32" i="7"/>
  <c r="BP9" i="3"/>
  <c r="BP7" i="3"/>
  <c r="BP12" i="3"/>
  <c r="BP14" i="3"/>
  <c r="AV8" i="7"/>
  <c r="AV37" i="7"/>
  <c r="CF25" i="4"/>
  <c r="CF28" i="4"/>
  <c r="BH7" i="7"/>
  <c r="BP11" i="7"/>
  <c r="BP34" i="7"/>
  <c r="BP14" i="7"/>
  <c r="BL15" i="5"/>
  <c r="AV35" i="7"/>
  <c r="BP29" i="7"/>
  <c r="BP9" i="5"/>
  <c r="BP14" i="5"/>
  <c r="BP6" i="5"/>
  <c r="BP13" i="5"/>
  <c r="BT7" i="8"/>
  <c r="BT15" i="8"/>
  <c r="BH14" i="3"/>
  <c r="BH6" i="3"/>
  <c r="BH13" i="3"/>
  <c r="AR12" i="4"/>
  <c r="AR8" i="4"/>
  <c r="AR10" i="4"/>
  <c r="AR18" i="4"/>
  <c r="AR9" i="7"/>
  <c r="AR26" i="7"/>
  <c r="CF25" i="7"/>
  <c r="CF14" i="7"/>
  <c r="BL7" i="5"/>
  <c r="BL8" i="5"/>
  <c r="BL9" i="5"/>
  <c r="BL11" i="5"/>
  <c r="BL16" i="5"/>
  <c r="BL20" i="5"/>
  <c r="BL13" i="5"/>
  <c r="BX11" i="5"/>
  <c r="BX12" i="5"/>
  <c r="BX23" i="4"/>
  <c r="BX24" i="4"/>
  <c r="BX16" i="4"/>
  <c r="BX26" i="4"/>
  <c r="CF7" i="3"/>
  <c r="CF15" i="3"/>
  <c r="BP7" i="4"/>
  <c r="BP23" i="4"/>
  <c r="BP8" i="4"/>
  <c r="BP17" i="4"/>
  <c r="BP19" i="4"/>
  <c r="BP10" i="4"/>
  <c r="BX13" i="8"/>
  <c r="BX15" i="8"/>
  <c r="BX14" i="8"/>
  <c r="AN14" i="3"/>
  <c r="AV17" i="5"/>
  <c r="BP10" i="8"/>
  <c r="BX6" i="3"/>
  <c r="AN9" i="5"/>
  <c r="AJ29" i="7"/>
  <c r="BH10" i="4"/>
  <c r="AV13" i="3"/>
  <c r="AV7" i="5"/>
  <c r="AZ19" i="8"/>
  <c r="BX20" i="8"/>
  <c r="AR12" i="8"/>
  <c r="BX9" i="8"/>
  <c r="BX12" i="8"/>
  <c r="BX7" i="8"/>
  <c r="AR11" i="8"/>
  <c r="BX18" i="8"/>
  <c r="BX19" i="8"/>
  <c r="AF9" i="8"/>
  <c r="AF13" i="8"/>
  <c r="AF17" i="8"/>
  <c r="AF21" i="8"/>
  <c r="AF22" i="8"/>
  <c r="AF7" i="8"/>
  <c r="AF11" i="8"/>
  <c r="AF19" i="8"/>
  <c r="AF8" i="8"/>
  <c r="AF16" i="8"/>
  <c r="AF10" i="8"/>
  <c r="AF14" i="8"/>
  <c r="AF18" i="8"/>
  <c r="AF15" i="8"/>
  <c r="AF23" i="8"/>
  <c r="AF12" i="8"/>
  <c r="AF20" i="8"/>
  <c r="AR13" i="8"/>
  <c r="BX8" i="8"/>
  <c r="AR20" i="8"/>
  <c r="AR19" i="8"/>
  <c r="BX11" i="8"/>
  <c r="BX10" i="8"/>
  <c r="BX16" i="8"/>
  <c r="BD14" i="5"/>
  <c r="BT17" i="5"/>
  <c r="CF18" i="5"/>
  <c r="CF15" i="5"/>
  <c r="CF12" i="5"/>
  <c r="AN14" i="5"/>
  <c r="AN7" i="5"/>
  <c r="AR19" i="5"/>
  <c r="BD16" i="5"/>
  <c r="BX16" i="5"/>
  <c r="BT20" i="5"/>
  <c r="BT21" i="5"/>
  <c r="BX17" i="5"/>
  <c r="BD10" i="5"/>
  <c r="BD11" i="5"/>
  <c r="AF10" i="5"/>
  <c r="AF14" i="5"/>
  <c r="AF18" i="5"/>
  <c r="AF7" i="5"/>
  <c r="AF19" i="5"/>
  <c r="AF8" i="5"/>
  <c r="AF20" i="5"/>
  <c r="AF9" i="5"/>
  <c r="AF13" i="5"/>
  <c r="AF17" i="5"/>
  <c r="AF21" i="5"/>
  <c r="AF11" i="5"/>
  <c r="AF15" i="5"/>
  <c r="AF12" i="5"/>
  <c r="AF16" i="5"/>
  <c r="BX9" i="5"/>
  <c r="BD7" i="5"/>
  <c r="CF9" i="5"/>
  <c r="CF16" i="5"/>
  <c r="CF17" i="5"/>
  <c r="AN18" i="5"/>
  <c r="BX15" i="5"/>
  <c r="BX13" i="5"/>
  <c r="BT11" i="5"/>
  <c r="BD13" i="5"/>
  <c r="BD8" i="5"/>
  <c r="BD15" i="5"/>
  <c r="CF30" i="7"/>
  <c r="AF7" i="7"/>
  <c r="AF11" i="7"/>
  <c r="AF19" i="7"/>
  <c r="AF27" i="7"/>
  <c r="AF12" i="7"/>
  <c r="AF24" i="7"/>
  <c r="AF32" i="7"/>
  <c r="AF9" i="7"/>
  <c r="AF17" i="7"/>
  <c r="AF25" i="7"/>
  <c r="AF33" i="7"/>
  <c r="AF10" i="7"/>
  <c r="AF14" i="7"/>
  <c r="AF18" i="7"/>
  <c r="AF22" i="7"/>
  <c r="AF26" i="7"/>
  <c r="AF30" i="7"/>
  <c r="AF34" i="7"/>
  <c r="AF6" i="7"/>
  <c r="AF15" i="7"/>
  <c r="AF23" i="7"/>
  <c r="AF31" i="7"/>
  <c r="AF35" i="7"/>
  <c r="AF8" i="7"/>
  <c r="AF16" i="7"/>
  <c r="AF20" i="7"/>
  <c r="AF28" i="7"/>
  <c r="AF36" i="7"/>
  <c r="AF13" i="7"/>
  <c r="AF21" i="7"/>
  <c r="AF29" i="7"/>
  <c r="AF37" i="7"/>
  <c r="BD36" i="7"/>
  <c r="BD13" i="7"/>
  <c r="BD28" i="7"/>
  <c r="BD22" i="7"/>
  <c r="BP12" i="7"/>
  <c r="AR28" i="7"/>
  <c r="CF15" i="7"/>
  <c r="BH22" i="7"/>
  <c r="CB25" i="7"/>
  <c r="BD15" i="7"/>
  <c r="CF37" i="7"/>
  <c r="BD37" i="7"/>
  <c r="CF27" i="7"/>
  <c r="BX11" i="7"/>
  <c r="CF28" i="7"/>
  <c r="CB21" i="7"/>
  <c r="BH15" i="7"/>
  <c r="CF16" i="7"/>
  <c r="BD31" i="7"/>
  <c r="BP6" i="7"/>
  <c r="BP22" i="7"/>
  <c r="AN20" i="7"/>
  <c r="CF35" i="7"/>
  <c r="BT34" i="7"/>
  <c r="BX23" i="7"/>
  <c r="BT35" i="7"/>
  <c r="CF29" i="7"/>
  <c r="BT13" i="7"/>
  <c r="CF7" i="7"/>
  <c r="CF26" i="7"/>
  <c r="CF20" i="7"/>
  <c r="CF36" i="7"/>
  <c r="BT33" i="7"/>
  <c r="CF6" i="7"/>
  <c r="BX24" i="7"/>
  <c r="CF21" i="7"/>
  <c r="BD7" i="4"/>
  <c r="CB25" i="4"/>
  <c r="AN15" i="4"/>
  <c r="CB12" i="4"/>
  <c r="BL10" i="4"/>
  <c r="CB24" i="4"/>
  <c r="CB10" i="4"/>
  <c r="CB16" i="4"/>
  <c r="CB17" i="4"/>
  <c r="BH15" i="4"/>
  <c r="BH16" i="4"/>
  <c r="CF27" i="4"/>
  <c r="CB7" i="4"/>
  <c r="AN18" i="4"/>
  <c r="BT20" i="4"/>
  <c r="CF14" i="4"/>
  <c r="CF12" i="4"/>
  <c r="CF6" i="4"/>
  <c r="CF10" i="4"/>
  <c r="BX9" i="4"/>
  <c r="BH6" i="4"/>
  <c r="CB23" i="4"/>
  <c r="BP12" i="4"/>
  <c r="BD16" i="4"/>
  <c r="AV19" i="4"/>
  <c r="CB21" i="4"/>
  <c r="BH11" i="4"/>
  <c r="BP9" i="4"/>
  <c r="CF8" i="4"/>
  <c r="CF20" i="4"/>
  <c r="BT17" i="4"/>
  <c r="AR15" i="4"/>
  <c r="BH17" i="4"/>
  <c r="BH22" i="4"/>
  <c r="BP21" i="4"/>
  <c r="BH18" i="4"/>
  <c r="BH21" i="4"/>
  <c r="CB19" i="4"/>
  <c r="AV15" i="4"/>
  <c r="CB8" i="4"/>
  <c r="CB26" i="4"/>
  <c r="BD21" i="4"/>
  <c r="CB11" i="4"/>
  <c r="CB20" i="4"/>
  <c r="BH13" i="4"/>
  <c r="BH12" i="4"/>
  <c r="BH19" i="4"/>
  <c r="AJ12" i="4"/>
  <c r="BD12" i="3"/>
  <c r="BD14" i="3"/>
  <c r="BT6" i="3"/>
  <c r="AJ15" i="3"/>
  <c r="AJ12" i="3"/>
  <c r="AJ14" i="3"/>
  <c r="CF8" i="3"/>
  <c r="BT8" i="3"/>
  <c r="CF12" i="3"/>
  <c r="AN6" i="3"/>
  <c r="BP13" i="3"/>
  <c r="AN11" i="3"/>
  <c r="BP11" i="3"/>
  <c r="BH10" i="3"/>
  <c r="AZ11" i="3"/>
  <c r="BD10" i="3"/>
  <c r="BD11" i="3"/>
  <c r="AR7" i="3"/>
  <c r="CB14" i="3"/>
  <c r="AR6" i="3"/>
  <c r="BT15" i="3"/>
  <c r="AR12" i="3"/>
  <c r="BP6" i="3"/>
  <c r="CB11" i="3"/>
  <c r="AJ19" i="3"/>
  <c r="AJ16" i="3"/>
  <c r="AJ18" i="3"/>
  <c r="CF10" i="3"/>
  <c r="CF9" i="3"/>
  <c r="BT9" i="3"/>
  <c r="CF14" i="3"/>
  <c r="CF13" i="3"/>
  <c r="BD9" i="3"/>
  <c r="BT7" i="3"/>
  <c r="AJ7" i="3"/>
  <c r="BT14" i="3"/>
  <c r="AJ11" i="3"/>
  <c r="AJ8" i="3"/>
  <c r="AJ10" i="3"/>
  <c r="BT12" i="3"/>
  <c r="BT10" i="3"/>
  <c r="BD15" i="3"/>
  <c r="BT9" i="8"/>
  <c r="BH22" i="8"/>
  <c r="BH15" i="8"/>
  <c r="BH12" i="8"/>
  <c r="BH18" i="8"/>
  <c r="CF10" i="8"/>
  <c r="CF7" i="8"/>
  <c r="BT20" i="8"/>
  <c r="BT14" i="8"/>
  <c r="CF8" i="8"/>
  <c r="BT18" i="8"/>
  <c r="BL22" i="8"/>
  <c r="BL20" i="8"/>
  <c r="BL17" i="8"/>
  <c r="BL12" i="8"/>
  <c r="BL6" i="8"/>
  <c r="BH16" i="8"/>
  <c r="BH21" i="8"/>
  <c r="BH7" i="8"/>
  <c r="BH17" i="8"/>
  <c r="CF21" i="8"/>
  <c r="BT12" i="8"/>
  <c r="CF16" i="8"/>
  <c r="CF11" i="8"/>
  <c r="BT6" i="8"/>
  <c r="CF15" i="8"/>
  <c r="BD16" i="8"/>
  <c r="BD17" i="8"/>
  <c r="BT8" i="8"/>
  <c r="BT21" i="8"/>
  <c r="AN19" i="8"/>
  <c r="AN12" i="8"/>
  <c r="BT10" i="8"/>
  <c r="BL16" i="8"/>
  <c r="BL23" i="8"/>
  <c r="BL13" i="8"/>
  <c r="BH6" i="8"/>
  <c r="BH9" i="8"/>
  <c r="BH13" i="8"/>
  <c r="CF18" i="8"/>
  <c r="CF9" i="8"/>
  <c r="CF6" i="8"/>
  <c r="CF19" i="8"/>
  <c r="CF14" i="8"/>
  <c r="AZ22" i="8"/>
  <c r="AZ11" i="8"/>
  <c r="AV8" i="8"/>
  <c r="BX6" i="8"/>
  <c r="AZ13" i="8"/>
  <c r="BT13" i="8"/>
  <c r="AZ9" i="8"/>
  <c r="AZ18" i="8"/>
  <c r="BD6" i="8"/>
  <c r="BD19" i="8"/>
  <c r="BD20" i="8"/>
  <c r="BD12" i="8"/>
  <c r="AJ20" i="8"/>
  <c r="AJ12" i="8"/>
  <c r="AF6" i="8"/>
  <c r="AJ18" i="8"/>
  <c r="AJ10" i="8"/>
  <c r="BD23" i="8"/>
  <c r="BD9" i="8"/>
  <c r="BD24" i="8"/>
  <c r="BD18" i="8"/>
  <c r="AJ6" i="8"/>
  <c r="AJ16" i="8"/>
  <c r="AJ8" i="8"/>
  <c r="BD22" i="8"/>
  <c r="BD15" i="8"/>
  <c r="BD7" i="8"/>
  <c r="BD11" i="8"/>
  <c r="BT16" i="8"/>
  <c r="AJ22" i="8"/>
  <c r="BX18" i="5"/>
  <c r="BX7" i="5"/>
  <c r="AV13" i="5"/>
  <c r="AV18" i="5"/>
  <c r="AV19" i="5"/>
  <c r="CB17" i="5"/>
  <c r="AV6" i="5"/>
  <c r="AV9" i="5"/>
  <c r="AV10" i="5"/>
  <c r="AV11" i="5"/>
  <c r="AV12" i="5"/>
  <c r="AF6" i="5"/>
  <c r="AV14" i="5"/>
  <c r="AV15" i="5"/>
  <c r="BT12" i="5"/>
  <c r="AR16" i="5"/>
  <c r="AR18" i="5"/>
  <c r="AR13" i="5"/>
  <c r="AR9" i="5"/>
  <c r="BX8" i="5"/>
  <c r="AR17" i="5"/>
  <c r="BX14" i="5"/>
  <c r="BT6" i="5"/>
  <c r="AR10" i="5"/>
  <c r="BX6" i="5"/>
  <c r="AJ8" i="5"/>
  <c r="BH21" i="5"/>
  <c r="BT9" i="5"/>
  <c r="AR15" i="5"/>
  <c r="BT15" i="5"/>
  <c r="BD20" i="5"/>
  <c r="CF11" i="5"/>
  <c r="CF20" i="5"/>
  <c r="CF10" i="5"/>
  <c r="CF7" i="5"/>
  <c r="AN6" i="5"/>
  <c r="BX19" i="5"/>
  <c r="AR11" i="5"/>
  <c r="BX10" i="5"/>
  <c r="AR6" i="5"/>
  <c r="BX21" i="5"/>
  <c r="BD19" i="5"/>
  <c r="BT18" i="5"/>
  <c r="BT8" i="5"/>
  <c r="BT16" i="5"/>
  <c r="BD9" i="5"/>
  <c r="AV21" i="7"/>
  <c r="AV14" i="7"/>
  <c r="AV24" i="7"/>
  <c r="AV10" i="7"/>
  <c r="AV11" i="7"/>
  <c r="AV7" i="7"/>
  <c r="AV9" i="7"/>
  <c r="AV6" i="7"/>
  <c r="AV20" i="7"/>
  <c r="AV17" i="7"/>
  <c r="AV36" i="7"/>
  <c r="AV34" i="7"/>
  <c r="AV12" i="7"/>
  <c r="AV23" i="7"/>
  <c r="AV31" i="7"/>
  <c r="AV26" i="7"/>
  <c r="AV13" i="7"/>
  <c r="AZ34" i="7"/>
  <c r="AZ10" i="7"/>
  <c r="AZ29" i="7"/>
  <c r="AZ36" i="7"/>
  <c r="AZ11" i="7"/>
  <c r="AZ32" i="7"/>
  <c r="AZ26" i="7"/>
  <c r="AZ8" i="7"/>
  <c r="AZ23" i="7"/>
  <c r="AZ35" i="7"/>
  <c r="AZ7" i="7"/>
  <c r="AZ14" i="7"/>
  <c r="AZ16" i="7"/>
  <c r="AZ9" i="7"/>
  <c r="AZ22" i="7"/>
  <c r="AZ20" i="7"/>
  <c r="BL8" i="7"/>
  <c r="BL24" i="7"/>
  <c r="BL20" i="7"/>
  <c r="BL10" i="7"/>
  <c r="BL34" i="7"/>
  <c r="BL36" i="7"/>
  <c r="AJ21" i="7"/>
  <c r="AN24" i="7"/>
  <c r="AN33" i="7"/>
  <c r="AN17" i="7"/>
  <c r="AN31" i="7"/>
  <c r="AN15" i="7"/>
  <c r="AN30" i="7"/>
  <c r="AN14" i="7"/>
  <c r="AN32" i="7"/>
  <c r="CB18" i="7"/>
  <c r="CB34" i="7"/>
  <c r="CB24" i="7"/>
  <c r="CB14" i="7"/>
  <c r="AR7" i="7"/>
  <c r="CB27" i="7"/>
  <c r="AJ37" i="7"/>
  <c r="AJ17" i="7"/>
  <c r="AN12" i="7"/>
  <c r="AN29" i="7"/>
  <c r="AN13" i="7"/>
  <c r="AN27" i="7"/>
  <c r="AN11" i="7"/>
  <c r="AN26" i="7"/>
  <c r="AN10" i="7"/>
  <c r="BX26" i="7"/>
  <c r="CF32" i="7"/>
  <c r="BX22" i="7"/>
  <c r="CB15" i="7"/>
  <c r="CB31" i="7"/>
  <c r="CB20" i="7"/>
  <c r="CF13" i="7"/>
  <c r="CF24" i="7"/>
  <c r="BX27" i="7"/>
  <c r="CF17" i="7"/>
  <c r="CF31" i="7"/>
  <c r="CF10" i="7"/>
  <c r="CF33" i="7"/>
  <c r="CB19" i="7"/>
  <c r="CF19" i="7"/>
  <c r="CB26" i="7"/>
  <c r="AJ33" i="7"/>
  <c r="AJ13" i="7"/>
  <c r="BT18" i="7"/>
  <c r="BX8" i="7"/>
  <c r="BX17" i="7"/>
  <c r="BX20" i="7"/>
  <c r="BT26" i="7"/>
  <c r="AR34" i="7"/>
  <c r="AR24" i="7"/>
  <c r="AR20" i="7"/>
  <c r="AR36" i="7"/>
  <c r="AR32" i="7"/>
  <c r="AR15" i="7"/>
  <c r="AR19" i="7"/>
  <c r="AR18" i="7"/>
  <c r="AR21" i="7"/>
  <c r="AR12" i="7"/>
  <c r="AR31" i="7"/>
  <c r="AR13" i="7"/>
  <c r="BT24" i="7"/>
  <c r="BT21" i="7"/>
  <c r="BT19" i="7"/>
  <c r="BT27" i="7"/>
  <c r="AR30" i="7"/>
  <c r="BL25" i="7"/>
  <c r="BL21" i="7"/>
  <c r="BL29" i="7"/>
  <c r="BL23" i="7"/>
  <c r="BL18" i="7"/>
  <c r="BL26" i="7"/>
  <c r="BL6" i="7"/>
  <c r="BL33" i="7"/>
  <c r="BL14" i="7"/>
  <c r="BL16" i="7"/>
  <c r="BL19" i="7"/>
  <c r="BL11" i="7"/>
  <c r="BX25" i="7"/>
  <c r="AR25" i="7"/>
  <c r="BT31" i="7"/>
  <c r="AR16" i="7"/>
  <c r="BX6" i="7"/>
  <c r="BX28" i="7"/>
  <c r="AR35" i="7"/>
  <c r="BX14" i="7"/>
  <c r="BT10" i="7"/>
  <c r="BX10" i="7"/>
  <c r="BL12" i="7"/>
  <c r="BT14" i="7"/>
  <c r="BX34" i="7"/>
  <c r="AR23" i="7"/>
  <c r="AR8" i="7"/>
  <c r="AR11" i="7"/>
  <c r="BT16" i="7"/>
  <c r="BT8" i="7"/>
  <c r="BT22" i="7"/>
  <c r="BT9" i="7"/>
  <c r="BT15" i="7"/>
  <c r="BT20" i="7"/>
  <c r="BT29" i="7"/>
  <c r="BT11" i="7"/>
  <c r="BT17" i="7"/>
  <c r="BT32" i="7"/>
  <c r="BT28" i="7"/>
  <c r="BT6" i="7"/>
  <c r="BX12" i="7"/>
  <c r="BX29" i="7"/>
  <c r="BX7" i="7"/>
  <c r="BX16" i="7"/>
  <c r="BX9" i="7"/>
  <c r="BX21" i="7"/>
  <c r="BX19" i="7"/>
  <c r="BX31" i="7"/>
  <c r="BL22" i="7"/>
  <c r="BL32" i="7"/>
  <c r="BX30" i="7"/>
  <c r="AR37" i="7"/>
  <c r="BT23" i="7"/>
  <c r="BX33" i="7"/>
  <c r="AR6" i="7"/>
  <c r="BL30" i="7"/>
  <c r="BT25" i="7"/>
  <c r="BX15" i="7"/>
  <c r="BL9" i="7"/>
  <c r="BT36" i="7"/>
  <c r="BX32" i="7"/>
  <c r="BX18" i="7"/>
  <c r="BT30" i="7"/>
  <c r="BT12" i="7"/>
  <c r="AR17" i="7"/>
  <c r="BL7" i="7"/>
  <c r="BX13" i="7"/>
  <c r="AZ17" i="7"/>
  <c r="AZ30" i="7"/>
  <c r="AZ31" i="7"/>
  <c r="AZ19" i="7"/>
  <c r="AZ24" i="7"/>
  <c r="AZ28" i="7"/>
  <c r="AZ21" i="7"/>
  <c r="AZ15" i="7"/>
  <c r="AZ12" i="7"/>
  <c r="BL15" i="7"/>
  <c r="BH34" i="7"/>
  <c r="BH33" i="7"/>
  <c r="BH12" i="7"/>
  <c r="BH35" i="7"/>
  <c r="BH20" i="7"/>
  <c r="BH10" i="7"/>
  <c r="BH29" i="7"/>
  <c r="BH30" i="7"/>
  <c r="BH23" i="7"/>
  <c r="AV27" i="7"/>
  <c r="AV32" i="7"/>
  <c r="AV25" i="7"/>
  <c r="AV22" i="7"/>
  <c r="CF11" i="7"/>
  <c r="CF18" i="7"/>
  <c r="CB9" i="7"/>
  <c r="CB7" i="7"/>
  <c r="CB10" i="7"/>
  <c r="AV29" i="7"/>
  <c r="CB29" i="7"/>
  <c r="AV18" i="7"/>
  <c r="CF23" i="7"/>
  <c r="AV33" i="7"/>
  <c r="CF12" i="7"/>
  <c r="CB30" i="7"/>
  <c r="AV16" i="7"/>
  <c r="CB33" i="7"/>
  <c r="CF8" i="7"/>
  <c r="AJ25" i="7"/>
  <c r="AN14" i="4"/>
  <c r="AN11" i="4"/>
  <c r="BX12" i="4"/>
  <c r="BX22" i="4"/>
  <c r="BX25" i="4"/>
  <c r="AN9" i="4"/>
  <c r="AN10" i="4"/>
  <c r="AN8" i="4"/>
  <c r="AN7" i="4"/>
  <c r="BX10" i="4"/>
  <c r="BX15" i="4"/>
  <c r="BX17" i="4"/>
  <c r="AN13" i="4"/>
  <c r="AV14" i="4"/>
  <c r="AZ18" i="4"/>
  <c r="AV10" i="4"/>
  <c r="BD24" i="4"/>
  <c r="AN6" i="4"/>
  <c r="AN19" i="4"/>
  <c r="BT18" i="4"/>
  <c r="CF16" i="4"/>
  <c r="CF21" i="4"/>
  <c r="CF11" i="4"/>
  <c r="CF29" i="4"/>
  <c r="CF19" i="4"/>
  <c r="BX13" i="4"/>
  <c r="BX11" i="4"/>
  <c r="BX20" i="4"/>
  <c r="BX19" i="4"/>
  <c r="BP18" i="4"/>
  <c r="BH9" i="4"/>
  <c r="BH7" i="4"/>
  <c r="BP11" i="4"/>
  <c r="BL22" i="4"/>
  <c r="BD18" i="4"/>
  <c r="AV11" i="4"/>
  <c r="BX27" i="4"/>
  <c r="AR16" i="4"/>
  <c r="BX21" i="4"/>
  <c r="BP16" i="4"/>
  <c r="AV17" i="4"/>
  <c r="AV18" i="4"/>
  <c r="BP20" i="4"/>
  <c r="BD23" i="4"/>
  <c r="AR13" i="4"/>
  <c r="AR17" i="4"/>
  <c r="BH23" i="4"/>
  <c r="AV6" i="4"/>
  <c r="AJ16" i="4"/>
  <c r="AN12" i="4"/>
  <c r="BX6" i="4"/>
  <c r="AV21" i="4"/>
  <c r="AZ12" i="4"/>
  <c r="AV8" i="4"/>
  <c r="AV9" i="4"/>
  <c r="AZ14" i="4"/>
  <c r="AJ8" i="4"/>
  <c r="AV12" i="4"/>
  <c r="AV13" i="4"/>
  <c r="BX8" i="4"/>
  <c r="AZ21" i="4"/>
  <c r="AJ20" i="4"/>
  <c r="BD15" i="4"/>
  <c r="BT10" i="4"/>
  <c r="BT9" i="4"/>
  <c r="BT21" i="4"/>
  <c r="BD19" i="4"/>
  <c r="BD17" i="4"/>
  <c r="BL23" i="4"/>
  <c r="BT8" i="4"/>
  <c r="BT11" i="4"/>
  <c r="BT23" i="4"/>
  <c r="BT12" i="4"/>
  <c r="BT14" i="4"/>
  <c r="AZ17" i="4"/>
  <c r="BD22" i="4"/>
  <c r="BL20" i="4"/>
  <c r="BD6" i="4"/>
  <c r="BD11" i="4"/>
  <c r="AZ20" i="4"/>
  <c r="BP14" i="4"/>
  <c r="BX18" i="4"/>
  <c r="BP6" i="4"/>
  <c r="AR14" i="4"/>
  <c r="BP22" i="4"/>
  <c r="CB14" i="4"/>
  <c r="AV16" i="4"/>
  <c r="BD12" i="4"/>
  <c r="CF23" i="4"/>
  <c r="BT7" i="4"/>
  <c r="BX7" i="4"/>
  <c r="BL9" i="4"/>
  <c r="CB6" i="4"/>
  <c r="CB22" i="4"/>
  <c r="AR9" i="4"/>
  <c r="AR19" i="4"/>
  <c r="AZ13" i="4"/>
  <c r="BD9" i="4"/>
  <c r="BL18" i="4"/>
  <c r="BT13" i="4"/>
  <c r="BD8" i="4"/>
  <c r="AZ7" i="4"/>
  <c r="AJ6" i="4"/>
  <c r="AJ17" i="4"/>
  <c r="AJ13" i="4"/>
  <c r="AJ9" i="4"/>
  <c r="BT19" i="4"/>
  <c r="BT22" i="4"/>
  <c r="BT6" i="4"/>
  <c r="BT25" i="4"/>
  <c r="AZ22" i="4"/>
  <c r="BL7" i="4"/>
  <c r="AZ8" i="4"/>
  <c r="BL17" i="4"/>
  <c r="BD20" i="4"/>
  <c r="BL11" i="4"/>
  <c r="BD13" i="4"/>
  <c r="AZ19" i="4"/>
  <c r="BL8" i="4"/>
  <c r="AZ6" i="4"/>
  <c r="AZ16" i="4"/>
  <c r="AJ19" i="4"/>
  <c r="AJ15" i="4"/>
  <c r="AJ11" i="4"/>
  <c r="BL19" i="4"/>
  <c r="BD14" i="4"/>
  <c r="BL13" i="4"/>
  <c r="AZ10" i="4"/>
  <c r="BL6" i="4"/>
  <c r="AZ15" i="4"/>
  <c r="BL16" i="4"/>
  <c r="BL12" i="4"/>
  <c r="AZ11" i="4"/>
  <c r="BL21" i="4"/>
  <c r="BL14" i="4"/>
  <c r="AJ18" i="4"/>
  <c r="AJ14" i="4"/>
  <c r="AJ10" i="4"/>
  <c r="AZ13" i="3"/>
  <c r="AZ10" i="3"/>
  <c r="BL10" i="3"/>
  <c r="AV8" i="3"/>
  <c r="AV9" i="3"/>
  <c r="AV6" i="3"/>
  <c r="BL8" i="3"/>
  <c r="BL7" i="3"/>
  <c r="AV7" i="3"/>
  <c r="AZ14" i="3"/>
  <c r="AZ12" i="3"/>
  <c r="AZ7" i="3"/>
  <c r="BL11" i="3"/>
  <c r="BL13" i="3"/>
  <c r="AV11" i="3"/>
  <c r="AV16" i="3"/>
  <c r="AV17" i="3"/>
  <c r="AV10" i="3"/>
  <c r="BL6" i="3"/>
  <c r="AZ6" i="3"/>
  <c r="AZ9" i="3"/>
  <c r="AZ8" i="3"/>
  <c r="AV15" i="3"/>
  <c r="AJ6" i="7"/>
  <c r="AJ34" i="7"/>
  <c r="AJ30" i="7"/>
  <c r="AJ26" i="7"/>
  <c r="AJ22" i="7"/>
  <c r="AJ18" i="7"/>
  <c r="AJ14" i="7"/>
  <c r="AJ10" i="7"/>
  <c r="AJ36" i="7"/>
  <c r="AJ32" i="7"/>
  <c r="AJ28" i="7"/>
  <c r="AJ24" i="7"/>
  <c r="AJ20" i="7"/>
  <c r="AJ16" i="7"/>
  <c r="AJ12" i="7"/>
  <c r="AJ8" i="7"/>
  <c r="AR38" i="7"/>
  <c r="AR27" i="7"/>
  <c r="AR29" i="7"/>
  <c r="AR22" i="7"/>
  <c r="BL28" i="7"/>
  <c r="BP26" i="7"/>
  <c r="BP20" i="7"/>
  <c r="AJ35" i="7"/>
  <c r="AJ31" i="7"/>
  <c r="AJ27" i="7"/>
  <c r="AJ23" i="7"/>
  <c r="AJ19" i="7"/>
  <c r="AJ15" i="7"/>
  <c r="AJ11" i="7"/>
  <c r="AJ7" i="7"/>
  <c r="AJ10" i="5"/>
  <c r="BH18" i="5"/>
  <c r="BH9" i="5"/>
  <c r="AJ11" i="5"/>
  <c r="AJ13" i="5"/>
  <c r="BH11" i="5"/>
  <c r="BH6" i="5"/>
  <c r="CB14" i="5"/>
  <c r="CB19" i="5"/>
  <c r="AJ6" i="5"/>
  <c r="AN13" i="5"/>
  <c r="BT10" i="5"/>
  <c r="AN17" i="5"/>
  <c r="BP11" i="5"/>
  <c r="BT13" i="5"/>
  <c r="BH13" i="5"/>
  <c r="AN8" i="5"/>
  <c r="AN15" i="5"/>
  <c r="AN12" i="5"/>
  <c r="CB10" i="5"/>
  <c r="CB18" i="5"/>
  <c r="BP8" i="5"/>
  <c r="AJ19" i="5"/>
  <c r="AJ20" i="5"/>
  <c r="AJ21" i="5"/>
  <c r="BH12" i="5"/>
  <c r="CB7" i="5"/>
  <c r="BP20" i="5"/>
  <c r="BH7" i="5"/>
  <c r="BH14" i="5"/>
  <c r="BH19" i="5"/>
  <c r="BL10" i="5"/>
  <c r="BX20" i="5"/>
  <c r="BT14" i="5"/>
  <c r="BH16" i="5"/>
  <c r="BT19" i="5"/>
  <c r="BP15" i="5"/>
  <c r="CB8" i="5"/>
  <c r="BD12" i="5"/>
  <c r="AJ7" i="5"/>
  <c r="AJ14" i="5"/>
  <c r="CB12" i="5"/>
  <c r="AJ12" i="5"/>
  <c r="CB20" i="5"/>
  <c r="BH8" i="5"/>
  <c r="AN10" i="5"/>
  <c r="CB11" i="5"/>
  <c r="CB21" i="5"/>
  <c r="BH15" i="5"/>
  <c r="BP21" i="5"/>
  <c r="BP12" i="5"/>
  <c r="BP19" i="5"/>
  <c r="BP10" i="5"/>
  <c r="AJ15" i="5"/>
  <c r="AJ16" i="5"/>
  <c r="AJ17" i="5"/>
  <c r="BH20" i="5"/>
  <c r="BP7" i="5"/>
  <c r="BH17" i="5"/>
  <c r="CB13" i="5"/>
  <c r="BP17" i="5"/>
  <c r="CB6" i="5"/>
  <c r="BP18" i="5"/>
  <c r="AJ18" i="5"/>
  <c r="AN14" i="8"/>
  <c r="AN16" i="8"/>
  <c r="AN11" i="8"/>
  <c r="AN20" i="8"/>
  <c r="CB15" i="8"/>
  <c r="CB21" i="8"/>
  <c r="CB17" i="8"/>
  <c r="AN15" i="8"/>
  <c r="AN8" i="8"/>
  <c r="AN10" i="8"/>
  <c r="CB11" i="8"/>
  <c r="CB13" i="8"/>
  <c r="CB19" i="8"/>
  <c r="AV19" i="8"/>
  <c r="AV21" i="8"/>
  <c r="AV11" i="8"/>
  <c r="BD13" i="8"/>
  <c r="BD10" i="8"/>
  <c r="CF17" i="8"/>
  <c r="CB9" i="8"/>
  <c r="AR9" i="8"/>
  <c r="BD8" i="8"/>
  <c r="BD21" i="8"/>
  <c r="CF23" i="8"/>
  <c r="AZ20" i="8"/>
  <c r="AR16" i="8"/>
  <c r="AZ17" i="8"/>
  <c r="AR8" i="8"/>
  <c r="AR7" i="8"/>
  <c r="AV7" i="8"/>
  <c r="AN7" i="8"/>
  <c r="AN18" i="8"/>
  <c r="AJ23" i="8"/>
  <c r="AJ19" i="8"/>
  <c r="AJ15" i="8"/>
  <c r="AJ11" i="8"/>
  <c r="AJ7" i="8"/>
  <c r="CB14" i="8"/>
  <c r="CB8" i="8"/>
  <c r="CB20" i="8"/>
  <c r="AV20" i="8"/>
  <c r="AV18" i="8"/>
  <c r="AV6" i="8"/>
  <c r="AN17" i="8"/>
  <c r="AV15" i="8"/>
  <c r="AV13" i="8"/>
  <c r="AV10" i="8"/>
  <c r="AV24" i="8"/>
  <c r="AN22" i="8"/>
  <c r="AN13" i="8"/>
  <c r="AJ21" i="8"/>
  <c r="AJ17" i="8"/>
  <c r="AJ13" i="8"/>
  <c r="AJ9" i="8"/>
  <c r="AN6" i="8"/>
  <c r="AV9" i="8"/>
  <c r="AV14" i="8"/>
  <c r="AV17" i="8"/>
  <c r="CB6" i="8"/>
  <c r="AN21" i="8"/>
  <c r="BO64" i="2" l="1"/>
  <c r="BP7" i="2" s="1"/>
  <c r="BS63" i="2"/>
  <c r="BT20" i="2" s="1"/>
  <c r="BW65" i="2"/>
  <c r="BX8" i="2" s="1"/>
  <c r="CA67" i="2"/>
  <c r="CB52" i="2" s="1"/>
  <c r="CE69" i="2"/>
  <c r="AI64" i="2"/>
  <c r="AJ59" i="2" s="1"/>
  <c r="AM62" i="2"/>
  <c r="AQ65" i="2"/>
  <c r="AR59" i="2" s="1"/>
  <c r="AU65" i="2"/>
  <c r="AV59" i="2" s="1"/>
  <c r="AY65" i="2"/>
  <c r="AZ59" i="2" s="1"/>
  <c r="BC64" i="2"/>
  <c r="BG62" i="2"/>
  <c r="BH59" i="2" s="1"/>
  <c r="BK62" i="2"/>
  <c r="BL59" i="2" s="1"/>
  <c r="AE65" i="2"/>
  <c r="AF52" i="2" s="1"/>
  <c r="AA66" i="2"/>
  <c r="AB64" i="2" s="1"/>
  <c r="W63" i="2"/>
  <c r="X42" i="2" s="1"/>
  <c r="S63" i="2"/>
  <c r="T50" i="2" s="1"/>
  <c r="O62" i="2"/>
  <c r="P32" i="2" s="1"/>
  <c r="K60" i="2"/>
  <c r="K62" i="2"/>
  <c r="P42" i="2" l="1"/>
  <c r="T10" i="2"/>
  <c r="AB48" i="2"/>
  <c r="P7" i="2"/>
  <c r="T29" i="2"/>
  <c r="T45" i="2"/>
  <c r="P38" i="2"/>
  <c r="T28" i="2"/>
  <c r="BL45" i="2"/>
  <c r="P44" i="2"/>
  <c r="AB58" i="2"/>
  <c r="L59" i="2"/>
  <c r="T31" i="2"/>
  <c r="AB52" i="2"/>
  <c r="T44" i="2"/>
  <c r="AB63" i="2"/>
  <c r="L49" i="2"/>
  <c r="P10" i="2"/>
  <c r="P46" i="2"/>
  <c r="P9" i="2"/>
  <c r="P29" i="2"/>
  <c r="P31" i="2"/>
  <c r="T16" i="2"/>
  <c r="T61" i="2"/>
  <c r="T9" i="2"/>
  <c r="T51" i="2"/>
  <c r="T22" i="2"/>
  <c r="AB57" i="2"/>
  <c r="AB33" i="2"/>
  <c r="AB56" i="2"/>
  <c r="BL50" i="2"/>
  <c r="BL57" i="2"/>
  <c r="L37" i="2"/>
  <c r="P24" i="2"/>
  <c r="P18" i="2"/>
  <c r="P51" i="2"/>
  <c r="P12" i="2"/>
  <c r="T6" i="2"/>
  <c r="T49" i="2"/>
  <c r="T7" i="2"/>
  <c r="T21" i="2"/>
  <c r="T60" i="2"/>
  <c r="AB27" i="2"/>
  <c r="AB49" i="2"/>
  <c r="AB6" i="2"/>
  <c r="AB35" i="2"/>
  <c r="BL30" i="2"/>
  <c r="P20" i="2"/>
  <c r="P39" i="2"/>
  <c r="P22" i="2"/>
  <c r="P37" i="2"/>
  <c r="T34" i="2"/>
  <c r="T12" i="2"/>
  <c r="T58" i="2"/>
  <c r="T42" i="2"/>
  <c r="T43" i="2"/>
  <c r="AB26" i="2"/>
  <c r="AB51" i="2"/>
  <c r="AB9" i="2"/>
  <c r="AB30" i="2"/>
  <c r="BL49" i="2"/>
  <c r="L34" i="2"/>
  <c r="P60" i="2"/>
  <c r="P13" i="2"/>
  <c r="P54" i="2"/>
  <c r="P23" i="2"/>
  <c r="P59" i="2"/>
  <c r="T47" i="2"/>
  <c r="T27" i="2"/>
  <c r="T41" i="2"/>
  <c r="T33" i="2"/>
  <c r="T11" i="2"/>
  <c r="AB60" i="2"/>
  <c r="AB50" i="2"/>
  <c r="AB45" i="2"/>
  <c r="BL15" i="2"/>
  <c r="L45" i="2"/>
  <c r="P57" i="2"/>
  <c r="P55" i="2"/>
  <c r="P25" i="2"/>
  <c r="P34" i="2"/>
  <c r="T57" i="2"/>
  <c r="T18" i="2"/>
  <c r="T38" i="2"/>
  <c r="T46" i="2"/>
  <c r="T30" i="2"/>
  <c r="AB22" i="2"/>
  <c r="AB44" i="2"/>
  <c r="AB11" i="2"/>
  <c r="AB59" i="2"/>
  <c r="BL61" i="2"/>
  <c r="L32" i="2"/>
  <c r="P35" i="2"/>
  <c r="P41" i="2"/>
  <c r="P26" i="2"/>
  <c r="P40" i="2"/>
  <c r="T62" i="2"/>
  <c r="T13" i="2"/>
  <c r="T19" i="2"/>
  <c r="T55" i="2"/>
  <c r="T56" i="2"/>
  <c r="T59" i="2"/>
  <c r="AB65" i="2"/>
  <c r="AB47" i="2"/>
  <c r="AB42" i="2"/>
  <c r="BL60" i="2"/>
  <c r="L40" i="2"/>
  <c r="P52" i="2"/>
  <c r="P61" i="2"/>
  <c r="P58" i="2"/>
  <c r="P48" i="2"/>
  <c r="T48" i="2"/>
  <c r="T20" i="2"/>
  <c r="T25" i="2"/>
  <c r="T23" i="2"/>
  <c r="T52" i="2"/>
  <c r="AB12" i="2"/>
  <c r="AB28" i="2"/>
  <c r="AB46" i="2"/>
  <c r="AB10" i="2"/>
  <c r="BL6" i="2"/>
  <c r="L57" i="2"/>
  <c r="L56" i="2"/>
  <c r="X15" i="2"/>
  <c r="X44" i="2"/>
  <c r="X31" i="2"/>
  <c r="X54" i="2"/>
  <c r="X21" i="2"/>
  <c r="X55" i="2"/>
  <c r="X29" i="2"/>
  <c r="X48" i="2"/>
  <c r="AF47" i="2"/>
  <c r="AF22" i="2"/>
  <c r="AF11" i="2"/>
  <c r="AF30" i="2"/>
  <c r="AF26" i="2"/>
  <c r="AF24" i="2"/>
  <c r="AF20" i="2"/>
  <c r="BD19" i="2"/>
  <c r="BD18" i="2"/>
  <c r="BD6" i="2"/>
  <c r="BD30" i="2"/>
  <c r="BD36" i="2"/>
  <c r="BD32" i="2"/>
  <c r="BD55" i="2"/>
  <c r="BD10" i="2"/>
  <c r="BD39" i="2"/>
  <c r="BD54" i="2"/>
  <c r="BD23" i="2"/>
  <c r="BD57" i="2"/>
  <c r="BD7" i="2"/>
  <c r="BD22" i="2"/>
  <c r="BD61" i="2"/>
  <c r="BD49" i="2"/>
  <c r="BD26" i="2"/>
  <c r="BD15" i="2"/>
  <c r="BD20" i="2"/>
  <c r="BD8" i="2"/>
  <c r="BD9" i="2"/>
  <c r="BD34" i="2"/>
  <c r="BD17" i="2"/>
  <c r="BD56" i="2"/>
  <c r="BD28" i="2"/>
  <c r="BD51" i="2"/>
  <c r="BD11" i="2"/>
  <c r="BD48" i="2"/>
  <c r="BD41" i="2"/>
  <c r="BD40" i="2"/>
  <c r="BD45" i="2"/>
  <c r="BD62" i="2"/>
  <c r="BD44" i="2"/>
  <c r="BD60" i="2"/>
  <c r="BD25" i="2"/>
  <c r="BD24" i="2"/>
  <c r="BD46" i="2"/>
  <c r="BD47" i="2"/>
  <c r="BD29" i="2"/>
  <c r="BD50" i="2"/>
  <c r="BD27" i="2"/>
  <c r="BD35" i="2"/>
  <c r="BD42" i="2"/>
  <c r="BD13" i="2"/>
  <c r="BD16" i="2"/>
  <c r="BD21" i="2"/>
  <c r="BD52" i="2"/>
  <c r="BD33" i="2"/>
  <c r="BD31" i="2"/>
  <c r="BD53" i="2"/>
  <c r="BD38" i="2"/>
  <c r="BD63" i="2"/>
  <c r="BD14" i="2"/>
  <c r="BD58" i="2"/>
  <c r="BD43" i="2"/>
  <c r="BD37" i="2"/>
  <c r="BD12" i="2"/>
  <c r="AN28" i="2"/>
  <c r="AN55" i="2"/>
  <c r="AN54" i="2"/>
  <c r="AN24" i="2"/>
  <c r="AN57" i="2"/>
  <c r="AN43" i="2"/>
  <c r="AN10" i="2"/>
  <c r="AN40" i="2"/>
  <c r="AN51" i="2"/>
  <c r="AN58" i="2"/>
  <c r="AN56" i="2"/>
  <c r="AN42" i="2"/>
  <c r="AN13" i="2"/>
  <c r="AN21" i="2"/>
  <c r="AN14" i="2"/>
  <c r="AN16" i="2"/>
  <c r="BL22" i="2"/>
  <c r="BL14" i="2"/>
  <c r="BL23" i="2"/>
  <c r="BL41" i="2"/>
  <c r="BL43" i="2"/>
  <c r="AN15" i="2"/>
  <c r="AN47" i="2"/>
  <c r="AN9" i="2"/>
  <c r="AN61" i="2"/>
  <c r="AN39" i="2"/>
  <c r="X23" i="2"/>
  <c r="X33" i="2"/>
  <c r="X32" i="2"/>
  <c r="X47" i="2"/>
  <c r="X57" i="2"/>
  <c r="X34" i="2"/>
  <c r="X36" i="2"/>
  <c r="AF7" i="2"/>
  <c r="AF31" i="2"/>
  <c r="AF54" i="2"/>
  <c r="AF60" i="2"/>
  <c r="AF10" i="2"/>
  <c r="AF50" i="2"/>
  <c r="AF46" i="2"/>
  <c r="AN50" i="2"/>
  <c r="AN8" i="2"/>
  <c r="AN20" i="2"/>
  <c r="AN48" i="2"/>
  <c r="CF31" i="2"/>
  <c r="CF68" i="2"/>
  <c r="CF20" i="2"/>
  <c r="CF27" i="2"/>
  <c r="CF41" i="2"/>
  <c r="CF58" i="2"/>
  <c r="CF24" i="2"/>
  <c r="CF8" i="2"/>
  <c r="CF21" i="2"/>
  <c r="CF53" i="2"/>
  <c r="CF38" i="2"/>
  <c r="CF9" i="2"/>
  <c r="CF15" i="2"/>
  <c r="CF30" i="2"/>
  <c r="CF13" i="2"/>
  <c r="CF63" i="2"/>
  <c r="CF28" i="2"/>
  <c r="CF18" i="2"/>
  <c r="CF56" i="2"/>
  <c r="CF46" i="2"/>
  <c r="CF60" i="2"/>
  <c r="CF40" i="2"/>
  <c r="CF59" i="2"/>
  <c r="CF52" i="2"/>
  <c r="CF51" i="2"/>
  <c r="CF12" i="2"/>
  <c r="CF36" i="2"/>
  <c r="CF50" i="2"/>
  <c r="CF16" i="2"/>
  <c r="CF61" i="2"/>
  <c r="CF64" i="2"/>
  <c r="CF43" i="2"/>
  <c r="CF10" i="2"/>
  <c r="CF65" i="2"/>
  <c r="CF19" i="2"/>
  <c r="CF45" i="2"/>
  <c r="CF7" i="2"/>
  <c r="CF62" i="2"/>
  <c r="CF48" i="2"/>
  <c r="CF6" i="2"/>
  <c r="CF34" i="2"/>
  <c r="CF33" i="2"/>
  <c r="CF49" i="2"/>
  <c r="CF17" i="2"/>
  <c r="CF54" i="2"/>
  <c r="CF66" i="2"/>
  <c r="CF57" i="2"/>
  <c r="CF42" i="2"/>
  <c r="CF37" i="2"/>
  <c r="CF25" i="2"/>
  <c r="CF11" i="2"/>
  <c r="CF23" i="2"/>
  <c r="CF35" i="2"/>
  <c r="CF22" i="2"/>
  <c r="CF47" i="2"/>
  <c r="CF29" i="2"/>
  <c r="CF14" i="2"/>
  <c r="CF44" i="2"/>
  <c r="CF67" i="2"/>
  <c r="CF39" i="2"/>
  <c r="CF32" i="2"/>
  <c r="CF26" i="2"/>
  <c r="CF55" i="2"/>
  <c r="L21" i="2"/>
  <c r="L17" i="2"/>
  <c r="L29" i="2"/>
  <c r="X25" i="2"/>
  <c r="X56" i="2"/>
  <c r="X39" i="2"/>
  <c r="X49" i="2"/>
  <c r="X26" i="2"/>
  <c r="X28" i="2"/>
  <c r="AF23" i="2"/>
  <c r="AF49" i="2"/>
  <c r="AF51" i="2"/>
  <c r="AF15" i="2"/>
  <c r="AF43" i="2"/>
  <c r="AF33" i="2"/>
  <c r="AF18" i="2"/>
  <c r="AF14" i="2"/>
  <c r="AZ39" i="2"/>
  <c r="AZ58" i="2"/>
  <c r="AZ51" i="2"/>
  <c r="AZ52" i="2"/>
  <c r="AZ50" i="2"/>
  <c r="AZ43" i="2"/>
  <c r="AZ36" i="2"/>
  <c r="AZ23" i="2"/>
  <c r="AZ34" i="2"/>
  <c r="AZ32" i="2"/>
  <c r="AZ46" i="2"/>
  <c r="AZ49" i="2"/>
  <c r="AZ10" i="2"/>
  <c r="AZ53" i="2"/>
  <c r="AZ11" i="2"/>
  <c r="AZ27" i="2"/>
  <c r="AZ21" i="2"/>
  <c r="AZ14" i="2"/>
  <c r="AZ54" i="2"/>
  <c r="AZ17" i="2"/>
  <c r="AZ7" i="2"/>
  <c r="AZ37" i="2"/>
  <c r="AZ24" i="2"/>
  <c r="AZ40" i="2"/>
  <c r="AZ35" i="2"/>
  <c r="AZ41" i="2"/>
  <c r="AZ47" i="2"/>
  <c r="AZ38" i="2"/>
  <c r="AZ64" i="2"/>
  <c r="AZ31" i="2"/>
  <c r="AZ42" i="2"/>
  <c r="AZ48" i="2"/>
  <c r="AZ28" i="2"/>
  <c r="AZ33" i="2"/>
  <c r="AZ18" i="2"/>
  <c r="AZ13" i="2"/>
  <c r="AZ57" i="2"/>
  <c r="AZ8" i="2"/>
  <c r="AZ62" i="2"/>
  <c r="AZ56" i="2"/>
  <c r="AZ20" i="2"/>
  <c r="AZ16" i="2"/>
  <c r="AZ12" i="2"/>
  <c r="AZ25" i="2"/>
  <c r="AZ45" i="2"/>
  <c r="AZ22" i="2"/>
  <c r="AZ61" i="2"/>
  <c r="AZ29" i="2"/>
  <c r="AZ26" i="2"/>
  <c r="AZ63" i="2"/>
  <c r="AZ15" i="2"/>
  <c r="AZ30" i="2"/>
  <c r="AZ44" i="2"/>
  <c r="AZ60" i="2"/>
  <c r="AZ6" i="2"/>
  <c r="AZ19" i="2"/>
  <c r="AZ55" i="2"/>
  <c r="AZ9" i="2"/>
  <c r="AJ51" i="2"/>
  <c r="AJ43" i="2"/>
  <c r="AJ60" i="2"/>
  <c r="AJ50" i="2"/>
  <c r="AJ10" i="2"/>
  <c r="AJ47" i="2"/>
  <c r="AJ6" i="2"/>
  <c r="AJ25" i="2"/>
  <c r="AJ61" i="2"/>
  <c r="AJ28" i="2"/>
  <c r="AJ18" i="2"/>
  <c r="AJ7" i="2"/>
  <c r="AJ49" i="2"/>
  <c r="AJ32" i="2"/>
  <c r="AJ14" i="2"/>
  <c r="AJ36" i="2"/>
  <c r="AJ54" i="2"/>
  <c r="AJ35" i="2"/>
  <c r="AJ15" i="2"/>
  <c r="AJ40" i="2"/>
  <c r="AJ58" i="2"/>
  <c r="AJ37" i="2"/>
  <c r="AJ13" i="2"/>
  <c r="AJ22" i="2"/>
  <c r="AJ11" i="2"/>
  <c r="AJ41" i="2"/>
  <c r="AJ8" i="2"/>
  <c r="AJ26" i="2"/>
  <c r="AJ45" i="2"/>
  <c r="AJ62" i="2"/>
  <c r="AJ63" i="2"/>
  <c r="AJ33" i="2"/>
  <c r="AJ44" i="2"/>
  <c r="AJ34" i="2"/>
  <c r="AJ31" i="2"/>
  <c r="AJ20" i="2"/>
  <c r="AJ57" i="2"/>
  <c r="AJ21" i="2"/>
  <c r="AJ17" i="2"/>
  <c r="AJ48" i="2"/>
  <c r="AJ12" i="2"/>
  <c r="AJ39" i="2"/>
  <c r="AJ19" i="2"/>
  <c r="AJ29" i="2"/>
  <c r="AJ53" i="2"/>
  <c r="AJ46" i="2"/>
  <c r="AJ56" i="2"/>
  <c r="AJ16" i="2"/>
  <c r="AJ38" i="2"/>
  <c r="AJ27" i="2"/>
  <c r="AJ30" i="2"/>
  <c r="AJ52" i="2"/>
  <c r="AJ9" i="2"/>
  <c r="AJ24" i="2"/>
  <c r="AJ42" i="2"/>
  <c r="AJ23" i="2"/>
  <c r="AJ55" i="2"/>
  <c r="BL32" i="2"/>
  <c r="BL13" i="2"/>
  <c r="BL40" i="2"/>
  <c r="BL9" i="2"/>
  <c r="BL54" i="2"/>
  <c r="BL35" i="2"/>
  <c r="AN23" i="2"/>
  <c r="AN32" i="2"/>
  <c r="AN12" i="2"/>
  <c r="AN49" i="2"/>
  <c r="AN17" i="2"/>
  <c r="L28" i="2"/>
  <c r="L50" i="2"/>
  <c r="L43" i="2"/>
  <c r="L33" i="2"/>
  <c r="L36" i="2"/>
  <c r="L55" i="2"/>
  <c r="P36" i="2"/>
  <c r="P19" i="2"/>
  <c r="P53" i="2"/>
  <c r="P49" i="2"/>
  <c r="X17" i="2"/>
  <c r="X24" i="2"/>
  <c r="X13" i="2"/>
  <c r="X41" i="2"/>
  <c r="X18" i="2"/>
  <c r="X62" i="2"/>
  <c r="X37" i="2"/>
  <c r="AB32" i="2"/>
  <c r="AB7" i="2"/>
  <c r="AB19" i="2"/>
  <c r="AB14" i="2"/>
  <c r="AB8" i="2"/>
  <c r="AB40" i="2"/>
  <c r="AB17" i="2"/>
  <c r="AF53" i="2"/>
  <c r="AF17" i="2"/>
  <c r="AF45" i="2"/>
  <c r="AF35" i="2"/>
  <c r="AF19" i="2"/>
  <c r="AF28" i="2"/>
  <c r="AF27" i="2"/>
  <c r="BL38" i="2"/>
  <c r="AF59" i="2"/>
  <c r="BL36" i="2"/>
  <c r="BL10" i="2"/>
  <c r="BL44" i="2"/>
  <c r="BL21" i="2"/>
  <c r="BL12" i="2"/>
  <c r="BL19" i="2"/>
  <c r="AN45" i="2"/>
  <c r="AN26" i="2"/>
  <c r="AN37" i="2"/>
  <c r="AN25" i="2"/>
  <c r="AN18" i="2"/>
  <c r="L26" i="2"/>
  <c r="L14" i="2"/>
  <c r="L52" i="2"/>
  <c r="L12" i="2"/>
  <c r="L25" i="2"/>
  <c r="L18" i="2"/>
  <c r="L24" i="2"/>
  <c r="X46" i="2"/>
  <c r="X58" i="2"/>
  <c r="X27" i="2"/>
  <c r="X10" i="2"/>
  <c r="X22" i="2"/>
  <c r="X51" i="2"/>
  <c r="X7" i="2"/>
  <c r="X59" i="2"/>
  <c r="AB62" i="2"/>
  <c r="AF21" i="2"/>
  <c r="AF44" i="2"/>
  <c r="AF13" i="2"/>
  <c r="AF41" i="2"/>
  <c r="AF37" i="2"/>
  <c r="AF55" i="2"/>
  <c r="AF39" i="2"/>
  <c r="AV38" i="2"/>
  <c r="AV26" i="2"/>
  <c r="AV53" i="2"/>
  <c r="AV32" i="2"/>
  <c r="AV8" i="2"/>
  <c r="AV21" i="2"/>
  <c r="AV14" i="2"/>
  <c r="AV16" i="2"/>
  <c r="AV63" i="2"/>
  <c r="AV19" i="2"/>
  <c r="AV36" i="2"/>
  <c r="AV52" i="2"/>
  <c r="AV57" i="2"/>
  <c r="AV12" i="2"/>
  <c r="AV13" i="2"/>
  <c r="AV11" i="2"/>
  <c r="AV31" i="2"/>
  <c r="AV43" i="2"/>
  <c r="AV51" i="2"/>
  <c r="AV61" i="2"/>
  <c r="AV47" i="2"/>
  <c r="AV46" i="2"/>
  <c r="AV15" i="2"/>
  <c r="AV48" i="2"/>
  <c r="AV37" i="2"/>
  <c r="AV64" i="2"/>
  <c r="AV45" i="2"/>
  <c r="AV10" i="2"/>
  <c r="AV17" i="2"/>
  <c r="AV60" i="2"/>
  <c r="AV55" i="2"/>
  <c r="AV25" i="2"/>
  <c r="AV39" i="2"/>
  <c r="AV58" i="2"/>
  <c r="AV7" i="2"/>
  <c r="AV44" i="2"/>
  <c r="AV30" i="2"/>
  <c r="AV18" i="2"/>
  <c r="AV56" i="2"/>
  <c r="AV50" i="2"/>
  <c r="AV24" i="2"/>
  <c r="AV49" i="2"/>
  <c r="AV20" i="2"/>
  <c r="AV62" i="2"/>
  <c r="AV23" i="2"/>
  <c r="AV42" i="2"/>
  <c r="AV6" i="2"/>
  <c r="AV34" i="2"/>
  <c r="AV22" i="2"/>
  <c r="AV9" i="2"/>
  <c r="AV35" i="2"/>
  <c r="AV28" i="2"/>
  <c r="AV33" i="2"/>
  <c r="AV29" i="2"/>
  <c r="AV40" i="2"/>
  <c r="AV27" i="2"/>
  <c r="AV54" i="2"/>
  <c r="AV41" i="2"/>
  <c r="BL51" i="2"/>
  <c r="BL55" i="2"/>
  <c r="BL8" i="2"/>
  <c r="BL39" i="2"/>
  <c r="BL56" i="2"/>
  <c r="BL34" i="2"/>
  <c r="BL33" i="2"/>
  <c r="AN6" i="2"/>
  <c r="AN7" i="2"/>
  <c r="AN44" i="2"/>
  <c r="AN52" i="2"/>
  <c r="AN30" i="2"/>
  <c r="L19" i="2"/>
  <c r="L20" i="2"/>
  <c r="L11" i="2"/>
  <c r="L39" i="2"/>
  <c r="L30" i="2"/>
  <c r="L46" i="2"/>
  <c r="L42" i="2"/>
  <c r="L8" i="2"/>
  <c r="P17" i="2"/>
  <c r="P50" i="2"/>
  <c r="P15" i="2"/>
  <c r="P45" i="2"/>
  <c r="P27" i="2"/>
  <c r="P56" i="2"/>
  <c r="T24" i="2"/>
  <c r="T37" i="2"/>
  <c r="T14" i="2"/>
  <c r="X50" i="2"/>
  <c r="X19" i="2"/>
  <c r="X16" i="2"/>
  <c r="X45" i="2"/>
  <c r="X43" i="2"/>
  <c r="X20" i="2"/>
  <c r="X9" i="2"/>
  <c r="AB37" i="2"/>
  <c r="AB55" i="2"/>
  <c r="AB20" i="2"/>
  <c r="AB18" i="2"/>
  <c r="AB31" i="2"/>
  <c r="AB61" i="2"/>
  <c r="AB39" i="2"/>
  <c r="AB53" i="2"/>
  <c r="AF48" i="2"/>
  <c r="AF12" i="2"/>
  <c r="AF40" i="2"/>
  <c r="AF9" i="2"/>
  <c r="AF64" i="2"/>
  <c r="AF61" i="2"/>
  <c r="AF57" i="2"/>
  <c r="BL47" i="2"/>
  <c r="BL26" i="2"/>
  <c r="BL24" i="2"/>
  <c r="BL29" i="2"/>
  <c r="BL53" i="2"/>
  <c r="BL11" i="2"/>
  <c r="BL27" i="2"/>
  <c r="AN27" i="2"/>
  <c r="AN60" i="2"/>
  <c r="AN36" i="2"/>
  <c r="AN46" i="2"/>
  <c r="AN35" i="2"/>
  <c r="L58" i="2"/>
  <c r="L27" i="2"/>
  <c r="L44" i="2"/>
  <c r="L16" i="2"/>
  <c r="L31" i="2"/>
  <c r="L6" i="2"/>
  <c r="L47" i="2"/>
  <c r="L38" i="2"/>
  <c r="L7" i="2"/>
  <c r="L15" i="2"/>
  <c r="P6" i="2"/>
  <c r="P43" i="2"/>
  <c r="P28" i="2"/>
  <c r="P47" i="2"/>
  <c r="P30" i="2"/>
  <c r="P16" i="2"/>
  <c r="T32" i="2"/>
  <c r="T40" i="2"/>
  <c r="T35" i="2"/>
  <c r="T26" i="2"/>
  <c r="T39" i="2"/>
  <c r="X11" i="2"/>
  <c r="X38" i="2"/>
  <c r="X60" i="2"/>
  <c r="X35" i="2"/>
  <c r="X12" i="2"/>
  <c r="X30" i="2"/>
  <c r="X61" i="2"/>
  <c r="AB25" i="2"/>
  <c r="AB23" i="2"/>
  <c r="AB34" i="2"/>
  <c r="AB24" i="2"/>
  <c r="AB29" i="2"/>
  <c r="AB36" i="2"/>
  <c r="AB38" i="2"/>
  <c r="AB13" i="2"/>
  <c r="AF16" i="2"/>
  <c r="AF38" i="2"/>
  <c r="AF8" i="2"/>
  <c r="AF36" i="2"/>
  <c r="AF32" i="2"/>
  <c r="AF29" i="2"/>
  <c r="AF25" i="2"/>
  <c r="BH22" i="2"/>
  <c r="BH33" i="2"/>
  <c r="BH37" i="2"/>
  <c r="BH21" i="2"/>
  <c r="BH12" i="2"/>
  <c r="BH52" i="2"/>
  <c r="BH48" i="2"/>
  <c r="BH27" i="2"/>
  <c r="BH14" i="2"/>
  <c r="BH58" i="2"/>
  <c r="BH25" i="2"/>
  <c r="BH16" i="2"/>
  <c r="BH9" i="2"/>
  <c r="BH31" i="2"/>
  <c r="BH32" i="2"/>
  <c r="BH26" i="2"/>
  <c r="BH13" i="2"/>
  <c r="BH40" i="2"/>
  <c r="BH51" i="2"/>
  <c r="BH19" i="2"/>
  <c r="BH47" i="2"/>
  <c r="BH55" i="2"/>
  <c r="BH44" i="2"/>
  <c r="BH28" i="2"/>
  <c r="BH45" i="2"/>
  <c r="BH24" i="2"/>
  <c r="BH53" i="2"/>
  <c r="BH34" i="2"/>
  <c r="BH17" i="2"/>
  <c r="BH57" i="2"/>
  <c r="BH29" i="2"/>
  <c r="BH8" i="2"/>
  <c r="BH18" i="2"/>
  <c r="BH39" i="2"/>
  <c r="BH20" i="2"/>
  <c r="BH11" i="2"/>
  <c r="BH61" i="2"/>
  <c r="BH6" i="2"/>
  <c r="BH43" i="2"/>
  <c r="BH10" i="2"/>
  <c r="BH7" i="2"/>
  <c r="BH46" i="2"/>
  <c r="BH56" i="2"/>
  <c r="BH42" i="2"/>
  <c r="BH41" i="2"/>
  <c r="BH23" i="2"/>
  <c r="BH30" i="2"/>
  <c r="BH49" i="2"/>
  <c r="BH54" i="2"/>
  <c r="BH60" i="2"/>
  <c r="BH35" i="2"/>
  <c r="BH50" i="2"/>
  <c r="BH38" i="2"/>
  <c r="BH15" i="2"/>
  <c r="BH36" i="2"/>
  <c r="AR16" i="2"/>
  <c r="AR61" i="2"/>
  <c r="AR9" i="2"/>
  <c r="AR49" i="2"/>
  <c r="AR40" i="2"/>
  <c r="AR58" i="2"/>
  <c r="AR42" i="2"/>
  <c r="AR34" i="2"/>
  <c r="AR51" i="2"/>
  <c r="AR12" i="2"/>
  <c r="AR57" i="2"/>
  <c r="AR26" i="2"/>
  <c r="AR38" i="2"/>
  <c r="AR55" i="2"/>
  <c r="AR10" i="2"/>
  <c r="AR62" i="2"/>
  <c r="AR7" i="2"/>
  <c r="AR22" i="2"/>
  <c r="AR20" i="2"/>
  <c r="AR31" i="2"/>
  <c r="AR28" i="2"/>
  <c r="AR44" i="2"/>
  <c r="AR41" i="2"/>
  <c r="AR36" i="2"/>
  <c r="AR43" i="2"/>
  <c r="AR63" i="2"/>
  <c r="AR30" i="2"/>
  <c r="AR18" i="2"/>
  <c r="AR37" i="2"/>
  <c r="AR21" i="2"/>
  <c r="AR60" i="2"/>
  <c r="AR47" i="2"/>
  <c r="AR56" i="2"/>
  <c r="AR25" i="2"/>
  <c r="AR13" i="2"/>
  <c r="AR39" i="2"/>
  <c r="AR6" i="2"/>
  <c r="AR52" i="2"/>
  <c r="AR11" i="2"/>
  <c r="AR29" i="2"/>
  <c r="AR19" i="2"/>
  <c r="AR8" i="2"/>
  <c r="AR23" i="2"/>
  <c r="AR17" i="2"/>
  <c r="AR45" i="2"/>
  <c r="AR35" i="2"/>
  <c r="AR46" i="2"/>
  <c r="AR53" i="2"/>
  <c r="AR64" i="2"/>
  <c r="AR50" i="2"/>
  <c r="AR32" i="2"/>
  <c r="AR33" i="2"/>
  <c r="AR15" i="2"/>
  <c r="AR24" i="2"/>
  <c r="AR27" i="2"/>
  <c r="AR48" i="2"/>
  <c r="AR54" i="2"/>
  <c r="AR14" i="2"/>
  <c r="BL20" i="2"/>
  <c r="BL52" i="2"/>
  <c r="BL48" i="2"/>
  <c r="BL16" i="2"/>
  <c r="BL18" i="2"/>
  <c r="BL37" i="2"/>
  <c r="BL25" i="2"/>
  <c r="AN11" i="2"/>
  <c r="AN31" i="2"/>
  <c r="AN29" i="2"/>
  <c r="AN41" i="2"/>
  <c r="AN34" i="2"/>
  <c r="L10" i="2"/>
  <c r="L41" i="2"/>
  <c r="L35" i="2"/>
  <c r="L51" i="2"/>
  <c r="L13" i="2"/>
  <c r="L23" i="2"/>
  <c r="L53" i="2"/>
  <c r="L54" i="2"/>
  <c r="L48" i="2"/>
  <c r="L22" i="2"/>
  <c r="L9" i="2"/>
  <c r="P14" i="2"/>
  <c r="P21" i="2"/>
  <c r="P11" i="2"/>
  <c r="P33" i="2"/>
  <c r="P8" i="2"/>
  <c r="T36" i="2"/>
  <c r="T54" i="2"/>
  <c r="T15" i="2"/>
  <c r="T8" i="2"/>
  <c r="T53" i="2"/>
  <c r="T17" i="2"/>
  <c r="X14" i="2"/>
  <c r="X52" i="2"/>
  <c r="X8" i="2"/>
  <c r="X40" i="2"/>
  <c r="X53" i="2"/>
  <c r="X6" i="2"/>
  <c r="AB21" i="2"/>
  <c r="AB54" i="2"/>
  <c r="AB41" i="2"/>
  <c r="AB16" i="2"/>
  <c r="AB15" i="2"/>
  <c r="AB43" i="2"/>
  <c r="AF63" i="2"/>
  <c r="AF42" i="2"/>
  <c r="AF6" i="2"/>
  <c r="AF34" i="2"/>
  <c r="AF62" i="2"/>
  <c r="AF58" i="2"/>
  <c r="AF56" i="2"/>
  <c r="BD59" i="2"/>
  <c r="AN59" i="2"/>
  <c r="BL31" i="2"/>
  <c r="BL58" i="2"/>
  <c r="BL42" i="2"/>
  <c r="BL7" i="2"/>
  <c r="BL28" i="2"/>
  <c r="BL46" i="2"/>
  <c r="BL17" i="2"/>
  <c r="AN33" i="2"/>
  <c r="AN53" i="2"/>
  <c r="AN22" i="2"/>
  <c r="AN19" i="2"/>
  <c r="AN38" i="2"/>
  <c r="BX45" i="2"/>
  <c r="BX58" i="2"/>
  <c r="BX63" i="2"/>
  <c r="BX10" i="2"/>
  <c r="BX51" i="2"/>
  <c r="BX62" i="2"/>
  <c r="BX57" i="2"/>
  <c r="BT18" i="2"/>
  <c r="BT43" i="2"/>
  <c r="BT6" i="2"/>
  <c r="BT10" i="2"/>
  <c r="BT44" i="2"/>
  <c r="BT54" i="2"/>
  <c r="BT34" i="2"/>
  <c r="BP40" i="2"/>
  <c r="BP41" i="2"/>
  <c r="BP28" i="2"/>
  <c r="BP51" i="2"/>
  <c r="BP9" i="2"/>
  <c r="BP17" i="2"/>
  <c r="BP19" i="2"/>
  <c r="BP38" i="2"/>
  <c r="CB43" i="2"/>
  <c r="CB12" i="2"/>
  <c r="CB26" i="2"/>
  <c r="CB53" i="2"/>
  <c r="CB66" i="2"/>
  <c r="CB18" i="2"/>
  <c r="CB64" i="2"/>
  <c r="CB59" i="2"/>
  <c r="BX47" i="2"/>
  <c r="BX16" i="2"/>
  <c r="BX60" i="2"/>
  <c r="BX30" i="2"/>
  <c r="BX29" i="2"/>
  <c r="BX56" i="2"/>
  <c r="BX48" i="2"/>
  <c r="BT12" i="2"/>
  <c r="BT48" i="2"/>
  <c r="BT38" i="2"/>
  <c r="BT47" i="2"/>
  <c r="BT23" i="2"/>
  <c r="BT40" i="2"/>
  <c r="BT32" i="2"/>
  <c r="BP57" i="2"/>
  <c r="BP54" i="2"/>
  <c r="BP47" i="2"/>
  <c r="BP56" i="2"/>
  <c r="BP11" i="2"/>
  <c r="BP61" i="2"/>
  <c r="BP62" i="2"/>
  <c r="CB19" i="2"/>
  <c r="CB24" i="2"/>
  <c r="CB37" i="2"/>
  <c r="CB30" i="2"/>
  <c r="CB8" i="2"/>
  <c r="CB23" i="2"/>
  <c r="CB51" i="2"/>
  <c r="BX46" i="2"/>
  <c r="BX44" i="2"/>
  <c r="BX17" i="2"/>
  <c r="BX53" i="2"/>
  <c r="BX55" i="2"/>
  <c r="BX41" i="2"/>
  <c r="BX35" i="2"/>
  <c r="BX34" i="2"/>
  <c r="BT22" i="2"/>
  <c r="BT53" i="2"/>
  <c r="BT49" i="2"/>
  <c r="BT9" i="2"/>
  <c r="BT28" i="2"/>
  <c r="BT19" i="2"/>
  <c r="BT39" i="2"/>
  <c r="BP12" i="2"/>
  <c r="BP35" i="2"/>
  <c r="BP27" i="2"/>
  <c r="BP34" i="2"/>
  <c r="BP15" i="2"/>
  <c r="BP45" i="2"/>
  <c r="BP49" i="2"/>
  <c r="CB36" i="2"/>
  <c r="CB38" i="2"/>
  <c r="CB25" i="2"/>
  <c r="CB46" i="2"/>
  <c r="CB42" i="2"/>
  <c r="CB65" i="2"/>
  <c r="CB15" i="2"/>
  <c r="CB27" i="2"/>
  <c r="BX59" i="2"/>
  <c r="BX13" i="2"/>
  <c r="BX52" i="2"/>
  <c r="BX28" i="2"/>
  <c r="BX36" i="2"/>
  <c r="BX38" i="2"/>
  <c r="BX64" i="2"/>
  <c r="BX31" i="2"/>
  <c r="BX26" i="2"/>
  <c r="BT55" i="2"/>
  <c r="BT26" i="2"/>
  <c r="BT50" i="2"/>
  <c r="BT58" i="2"/>
  <c r="BT52" i="2"/>
  <c r="BT42" i="2"/>
  <c r="BT15" i="2"/>
  <c r="BP22" i="2"/>
  <c r="BP52" i="2"/>
  <c r="BP48" i="2"/>
  <c r="BP33" i="2"/>
  <c r="BP60" i="2"/>
  <c r="BP21" i="2"/>
  <c r="BP25" i="2"/>
  <c r="CB28" i="2"/>
  <c r="CB35" i="2"/>
  <c r="CB56" i="2"/>
  <c r="CB57" i="2"/>
  <c r="CB45" i="2"/>
  <c r="CB11" i="2"/>
  <c r="CB49" i="2"/>
  <c r="CB13" i="2"/>
  <c r="BX7" i="2"/>
  <c r="BX19" i="2"/>
  <c r="BX11" i="2"/>
  <c r="BX39" i="2"/>
  <c r="BX49" i="2"/>
  <c r="BX9" i="2"/>
  <c r="BX18" i="2"/>
  <c r="BT17" i="2"/>
  <c r="BT21" i="2"/>
  <c r="BT62" i="2"/>
  <c r="BT11" i="2"/>
  <c r="BT25" i="2"/>
  <c r="BT30" i="2"/>
  <c r="BT31" i="2"/>
  <c r="BP39" i="2"/>
  <c r="BP55" i="2"/>
  <c r="BP29" i="2"/>
  <c r="BP44" i="2"/>
  <c r="BP37" i="2"/>
  <c r="BP24" i="2"/>
  <c r="BP43" i="2"/>
  <c r="CB34" i="2"/>
  <c r="CB7" i="2"/>
  <c r="CB60" i="2"/>
  <c r="CB21" i="2"/>
  <c r="CB22" i="2"/>
  <c r="CB47" i="2"/>
  <c r="CB10" i="2"/>
  <c r="CB33" i="2"/>
  <c r="BT59" i="2"/>
  <c r="BX24" i="2"/>
  <c r="BX27" i="2"/>
  <c r="BX61" i="2"/>
  <c r="BX54" i="2"/>
  <c r="BX40" i="2"/>
  <c r="BX20" i="2"/>
  <c r="BX33" i="2"/>
  <c r="BT29" i="2"/>
  <c r="BT16" i="2"/>
  <c r="BT27" i="2"/>
  <c r="BT37" i="2"/>
  <c r="BT51" i="2"/>
  <c r="BT60" i="2"/>
  <c r="BT13" i="2"/>
  <c r="BP13" i="2"/>
  <c r="BP16" i="2"/>
  <c r="BP26" i="2"/>
  <c r="BP18" i="2"/>
  <c r="BP50" i="2"/>
  <c r="BP10" i="2"/>
  <c r="BP58" i="2"/>
  <c r="CB17" i="2"/>
  <c r="CB16" i="2"/>
  <c r="CB14" i="2"/>
  <c r="CB50" i="2"/>
  <c r="CB48" i="2"/>
  <c r="CB9" i="2"/>
  <c r="CB63" i="2"/>
  <c r="CB54" i="2"/>
  <c r="BX25" i="2"/>
  <c r="BX6" i="2"/>
  <c r="BX23" i="2"/>
  <c r="BX42" i="2"/>
  <c r="BX43" i="2"/>
  <c r="BX14" i="2"/>
  <c r="BX22" i="2"/>
  <c r="BT46" i="2"/>
  <c r="BT41" i="2"/>
  <c r="BT24" i="2"/>
  <c r="BT14" i="2"/>
  <c r="BT8" i="2"/>
  <c r="BT61" i="2"/>
  <c r="BT33" i="2"/>
  <c r="BP8" i="2"/>
  <c r="BP63" i="2"/>
  <c r="BP6" i="2"/>
  <c r="BP42" i="2"/>
  <c r="BP14" i="2"/>
  <c r="BP46" i="2"/>
  <c r="BP53" i="2"/>
  <c r="CB31" i="2"/>
  <c r="CB55" i="2"/>
  <c r="CB32" i="2"/>
  <c r="CB29" i="2"/>
  <c r="CB58" i="2"/>
  <c r="CB20" i="2"/>
  <c r="CB39" i="2"/>
  <c r="BP59" i="2"/>
  <c r="BX12" i="2"/>
  <c r="BX32" i="2"/>
  <c r="BX15" i="2"/>
  <c r="BX21" i="2"/>
  <c r="BX37" i="2"/>
  <c r="BX50" i="2"/>
  <c r="BT36" i="2"/>
  <c r="BT57" i="2"/>
  <c r="BT7" i="2"/>
  <c r="BT35" i="2"/>
  <c r="BT56" i="2"/>
  <c r="BT45" i="2"/>
  <c r="BP30" i="2"/>
  <c r="BP32" i="2"/>
  <c r="BP31" i="2"/>
  <c r="BP36" i="2"/>
  <c r="BP20" i="2"/>
  <c r="BP23" i="2"/>
  <c r="CB61" i="2"/>
  <c r="CB44" i="2"/>
  <c r="CB62" i="2"/>
  <c r="CB40" i="2"/>
  <c r="CB41" i="2"/>
  <c r="CB6" i="2"/>
</calcChain>
</file>

<file path=xl/sharedStrings.xml><?xml version="1.0" encoding="utf-8"?>
<sst xmlns="http://schemas.openxmlformats.org/spreadsheetml/2006/main" count="3847" uniqueCount="407">
  <si>
    <t>Alba</t>
  </si>
  <si>
    <t>Allianz Suisse</t>
  </si>
  <si>
    <t>AXA</t>
  </si>
  <si>
    <t>Basler</t>
  </si>
  <si>
    <t>Coop Allgemeine</t>
  </si>
  <si>
    <t>CSS</t>
  </si>
  <si>
    <t>Elvia Reise</t>
  </si>
  <si>
    <t>Europäische Reise</t>
  </si>
  <si>
    <t>Garanta Schweiz</t>
  </si>
  <si>
    <t>Generali Assurances</t>
  </si>
  <si>
    <t>Helvetia</t>
  </si>
  <si>
    <t>Metzger Versicherungen</t>
  </si>
  <si>
    <t>Phenix</t>
  </si>
  <si>
    <t>Vaudoise</t>
  </si>
  <si>
    <t>Winterthur</t>
  </si>
  <si>
    <t>Zürich</t>
  </si>
  <si>
    <t>Total</t>
  </si>
  <si>
    <t>Chubb Insurance</t>
  </si>
  <si>
    <t>ACE</t>
  </si>
  <si>
    <t>Lloyd's</t>
  </si>
  <si>
    <t>Gerling Allgemeine</t>
  </si>
  <si>
    <t>AIG Europe</t>
  </si>
  <si>
    <t>GAN Risques divers</t>
  </si>
  <si>
    <t>Suisse Accidents</t>
  </si>
  <si>
    <t>Alpina</t>
  </si>
  <si>
    <t>Elvia</t>
  </si>
  <si>
    <t>Berner Allgemeine</t>
  </si>
  <si>
    <t>Allianz Schweiz</t>
  </si>
  <si>
    <t>Northern</t>
  </si>
  <si>
    <r>
      <t xml:space="preserve">Gebuchte Brutto Prämien
in 1000 CHF 
</t>
    </r>
    <r>
      <rPr>
        <b/>
        <i/>
        <sz val="10"/>
        <rFont val="Arial"/>
        <family val="2"/>
      </rPr>
      <t>Primes émises en 1000 de CHF</t>
    </r>
  </si>
  <si>
    <r>
      <t xml:space="preserve">Marktanteil in der CH  
</t>
    </r>
    <r>
      <rPr>
        <b/>
        <i/>
        <sz val="10"/>
        <rFont val="Arial"/>
        <family val="2"/>
      </rPr>
      <t>Part du marché 
en Suisse</t>
    </r>
  </si>
  <si>
    <t>XL Versicherungen</t>
  </si>
  <si>
    <t>SR International</t>
  </si>
  <si>
    <t>TCS Assurances</t>
  </si>
  <si>
    <t>Schweizerische</t>
  </si>
  <si>
    <t>Solen</t>
  </si>
  <si>
    <t xml:space="preserve">Feuer- und Sachversicherung Total / Assurance incendie et dommages aux biens </t>
  </si>
  <si>
    <t>Feuerversicherung / Assurance incendie</t>
  </si>
  <si>
    <t>Elementarschadenversicherung / Assurance éléments naturels</t>
  </si>
  <si>
    <t>Übrige Sachschäden / Autres dommages aux biens</t>
  </si>
  <si>
    <r>
      <t xml:space="preserve">Übrige Versicherungen Total 2006
</t>
    </r>
    <r>
      <rPr>
        <b/>
        <i/>
        <sz val="12"/>
        <rFont val="Arial"/>
        <family val="2"/>
      </rPr>
      <t>Autre assurances 2006</t>
    </r>
  </si>
  <si>
    <r>
      <t xml:space="preserve">Übrige Versicherungen Total 2001
</t>
    </r>
    <r>
      <rPr>
        <b/>
        <i/>
        <sz val="12"/>
        <rFont val="Arial"/>
        <family val="2"/>
      </rPr>
      <t>Autre assurances 2001</t>
    </r>
  </si>
  <si>
    <r>
      <t xml:space="preserve">Übrige Versicherungen Total 2002
</t>
    </r>
    <r>
      <rPr>
        <b/>
        <i/>
        <sz val="12"/>
        <rFont val="Arial"/>
        <family val="2"/>
      </rPr>
      <t>Autre assurances 2002</t>
    </r>
  </si>
  <si>
    <r>
      <t xml:space="preserve">Übrige Versicherungen Total 2003
</t>
    </r>
    <r>
      <rPr>
        <b/>
        <i/>
        <sz val="12"/>
        <rFont val="Arial"/>
        <family val="2"/>
      </rPr>
      <t>Autre assurances 2003</t>
    </r>
  </si>
  <si>
    <r>
      <t xml:space="preserve">Übrige Versicherungen Total 2004
</t>
    </r>
    <r>
      <rPr>
        <b/>
        <i/>
        <sz val="12"/>
        <rFont val="Arial"/>
        <family val="2"/>
      </rPr>
      <t>Autre assurances 2004</t>
    </r>
  </si>
  <si>
    <r>
      <t xml:space="preserve">Übrige Versicherungen Total 2005
</t>
    </r>
    <r>
      <rPr>
        <b/>
        <i/>
        <sz val="12"/>
        <rFont val="Arial"/>
        <family val="2"/>
      </rPr>
      <t>Autre assurances 2005</t>
    </r>
  </si>
  <si>
    <r>
      <t xml:space="preserve">Kreditversicherung 2006
</t>
    </r>
    <r>
      <rPr>
        <b/>
        <i/>
        <sz val="12"/>
        <rFont val="Arial"/>
        <family val="2"/>
      </rPr>
      <t>Assurance crédit 2006</t>
    </r>
  </si>
  <si>
    <r>
      <t xml:space="preserve">Kreditversicherung 2001
</t>
    </r>
    <r>
      <rPr>
        <b/>
        <i/>
        <sz val="12"/>
        <rFont val="Arial"/>
        <family val="2"/>
      </rPr>
      <t>Assurance crédit 2001</t>
    </r>
  </si>
  <si>
    <r>
      <t xml:space="preserve">Kreditversicherung 2002
</t>
    </r>
    <r>
      <rPr>
        <b/>
        <i/>
        <sz val="12"/>
        <rFont val="Arial"/>
        <family val="2"/>
      </rPr>
      <t>Assurance crédit 2002</t>
    </r>
  </si>
  <si>
    <r>
      <t xml:space="preserve">Kreditversicherung 2003
</t>
    </r>
    <r>
      <rPr>
        <b/>
        <i/>
        <sz val="12"/>
        <rFont val="Arial"/>
        <family val="2"/>
      </rPr>
      <t>Assurance crédit 2003</t>
    </r>
  </si>
  <si>
    <r>
      <t xml:space="preserve">Kreditversicherung 2004
</t>
    </r>
    <r>
      <rPr>
        <b/>
        <i/>
        <sz val="12"/>
        <rFont val="Arial"/>
        <family val="2"/>
      </rPr>
      <t>Assurance crédit 2004</t>
    </r>
  </si>
  <si>
    <r>
      <t xml:space="preserve">Kreditversicherung 2005
</t>
    </r>
    <r>
      <rPr>
        <b/>
        <i/>
        <sz val="12"/>
        <rFont val="Arial"/>
        <family val="2"/>
      </rPr>
      <t>Assurance crédit 2005</t>
    </r>
  </si>
  <si>
    <r>
      <t>Kautionsversicherung 2006
Assurance caution</t>
    </r>
    <r>
      <rPr>
        <b/>
        <i/>
        <sz val="12"/>
        <rFont val="Arial"/>
        <family val="2"/>
      </rPr>
      <t xml:space="preserve"> 2006</t>
    </r>
  </si>
  <si>
    <r>
      <t>Kautionsversicherung 2001
Assurance caution</t>
    </r>
    <r>
      <rPr>
        <b/>
        <i/>
        <sz val="12"/>
        <rFont val="Arial"/>
        <family val="2"/>
      </rPr>
      <t xml:space="preserve"> 2001</t>
    </r>
  </si>
  <si>
    <r>
      <t>Kautionsversicherung 2002
Assurance caution</t>
    </r>
    <r>
      <rPr>
        <b/>
        <i/>
        <sz val="12"/>
        <rFont val="Arial"/>
        <family val="2"/>
      </rPr>
      <t xml:space="preserve"> 2002</t>
    </r>
  </si>
  <si>
    <r>
      <t>Kautionsversicherung 2003
Assurance caution</t>
    </r>
    <r>
      <rPr>
        <b/>
        <i/>
        <sz val="12"/>
        <rFont val="Arial"/>
        <family val="2"/>
      </rPr>
      <t xml:space="preserve"> 2003</t>
    </r>
  </si>
  <si>
    <r>
      <t>Kautionsversicherung 2004
Assurance caution</t>
    </r>
    <r>
      <rPr>
        <b/>
        <i/>
        <sz val="12"/>
        <rFont val="Arial"/>
        <family val="2"/>
      </rPr>
      <t xml:space="preserve"> 2004</t>
    </r>
  </si>
  <si>
    <r>
      <t>Kautionsversicherung 2005
Assurance caution</t>
    </r>
    <r>
      <rPr>
        <b/>
        <i/>
        <sz val="12"/>
        <rFont val="Arial"/>
        <family val="2"/>
      </rPr>
      <t xml:space="preserve"> 2005</t>
    </r>
  </si>
  <si>
    <t>Atradius</t>
  </si>
  <si>
    <t>Euler Hermes Kredit</t>
  </si>
  <si>
    <t>Coface</t>
  </si>
  <si>
    <t>Sirius International</t>
  </si>
  <si>
    <t>Inreska</t>
  </si>
  <si>
    <t>TSM Transports</t>
  </si>
  <si>
    <t>Swiss Re Frankona Re</t>
  </si>
  <si>
    <t>Schweizerische Mobiliar</t>
  </si>
  <si>
    <t>Alcover</t>
  </si>
  <si>
    <t>Dachdeckermeister</t>
  </si>
  <si>
    <r>
      <t xml:space="preserve">Verschiedene finanzielle Verluste 2006
</t>
    </r>
    <r>
      <rPr>
        <b/>
        <i/>
        <sz val="12"/>
        <rFont val="Arial"/>
        <family val="2"/>
      </rPr>
      <t>Pertes pécuniaires diverses  2006</t>
    </r>
  </si>
  <si>
    <r>
      <t xml:space="preserve">Verschiedene finanzielle Verluste 2001
</t>
    </r>
    <r>
      <rPr>
        <b/>
        <i/>
        <sz val="12"/>
        <rFont val="Arial"/>
        <family val="2"/>
      </rPr>
      <t>Pertes pécuniaires diverses  2001</t>
    </r>
  </si>
  <si>
    <r>
      <t xml:space="preserve">Verschiedene finanzielle Verluste 2002
</t>
    </r>
    <r>
      <rPr>
        <b/>
        <i/>
        <sz val="12"/>
        <rFont val="Arial"/>
        <family val="2"/>
      </rPr>
      <t>Pertes pécuniaires diverses  2002</t>
    </r>
  </si>
  <si>
    <r>
      <t xml:space="preserve">Verschiedene finanzielle Verluste 2003
</t>
    </r>
    <r>
      <rPr>
        <b/>
        <i/>
        <sz val="12"/>
        <rFont val="Arial"/>
        <family val="2"/>
      </rPr>
      <t>Pertes pécuniaires diverses  2003</t>
    </r>
  </si>
  <si>
    <r>
      <t xml:space="preserve">Verschiedene finanzielle Verluste 2004
</t>
    </r>
    <r>
      <rPr>
        <b/>
        <i/>
        <sz val="12"/>
        <rFont val="Arial"/>
        <family val="2"/>
      </rPr>
      <t>Pertes pécuniaires diverses  2004</t>
    </r>
  </si>
  <si>
    <r>
      <t xml:space="preserve">Verschiedene finanzielle Verluste 2005
</t>
    </r>
    <r>
      <rPr>
        <b/>
        <i/>
        <sz val="12"/>
        <rFont val="Arial"/>
        <family val="2"/>
      </rPr>
      <t>Pertes pécuniaires diverses  2005</t>
    </r>
  </si>
  <si>
    <t>Financial Insurance</t>
  </si>
  <si>
    <t>CG Car-Garantie</t>
  </si>
  <si>
    <t>Schweizerische National</t>
  </si>
  <si>
    <t>Inter Partner</t>
  </si>
  <si>
    <t>Cardif Allgemeine</t>
  </si>
  <si>
    <t>Solid Försäkrings</t>
  </si>
  <si>
    <t>Innova</t>
  </si>
  <si>
    <t>Sankt Christophorus</t>
  </si>
  <si>
    <r>
      <t xml:space="preserve">Rechtsschutzversicherung 2006
</t>
    </r>
    <r>
      <rPr>
        <b/>
        <i/>
        <sz val="12"/>
        <rFont val="Arial"/>
        <family val="2"/>
      </rPr>
      <t>Assurance protection juridique 2006</t>
    </r>
  </si>
  <si>
    <r>
      <t xml:space="preserve">Rechtsschutzversicherung 2001
</t>
    </r>
    <r>
      <rPr>
        <b/>
        <i/>
        <sz val="12"/>
        <rFont val="Arial"/>
        <family val="2"/>
      </rPr>
      <t>Assurance protection juridique 2001</t>
    </r>
  </si>
  <si>
    <r>
      <t xml:space="preserve">Rechtsschutzversicherung 2002
</t>
    </r>
    <r>
      <rPr>
        <b/>
        <i/>
        <sz val="12"/>
        <rFont val="Arial"/>
        <family val="2"/>
      </rPr>
      <t>Assurance protection juridique 2002</t>
    </r>
  </si>
  <si>
    <r>
      <t xml:space="preserve">Rechtsschutzversicherung 2003
</t>
    </r>
    <r>
      <rPr>
        <b/>
        <i/>
        <sz val="12"/>
        <rFont val="Arial"/>
        <family val="2"/>
      </rPr>
      <t>Assurance protection juridique 2003</t>
    </r>
  </si>
  <si>
    <r>
      <t xml:space="preserve">Rechtsschutzversicherung 2004
</t>
    </r>
    <r>
      <rPr>
        <b/>
        <i/>
        <sz val="12"/>
        <rFont val="Arial"/>
        <family val="2"/>
      </rPr>
      <t>Assurance protection juridique 2004</t>
    </r>
  </si>
  <si>
    <r>
      <t xml:space="preserve">Rechtsschutzversicherung 2005
</t>
    </r>
    <r>
      <rPr>
        <b/>
        <i/>
        <sz val="12"/>
        <rFont val="Arial"/>
        <family val="2"/>
      </rPr>
      <t>Assurance protection juridique 2005</t>
    </r>
  </si>
  <si>
    <t>Assista TCS</t>
  </si>
  <si>
    <t>Winterthur-ARAG Rechtsschutz</t>
  </si>
  <si>
    <t>CAP</t>
  </si>
  <si>
    <t>Protekta</t>
  </si>
  <si>
    <t>DAS Rechtsschutz</t>
  </si>
  <si>
    <t>Orion</t>
  </si>
  <si>
    <t>Coop Rechtsschutz</t>
  </si>
  <si>
    <t>Fortuna Rechtsschutz</t>
  </si>
  <si>
    <t>Helsana Rechtsschutz</t>
  </si>
  <si>
    <t>Juridica</t>
  </si>
  <si>
    <t>FRV Protection Juridique</t>
  </si>
  <si>
    <t>GESA</t>
  </si>
  <si>
    <r>
      <t xml:space="preserve">Verkehrsservice 2006
</t>
    </r>
    <r>
      <rPr>
        <b/>
        <i/>
        <sz val="12"/>
        <rFont val="Arial"/>
        <family val="2"/>
      </rPr>
      <t>Assurance touristique 2006</t>
    </r>
  </si>
  <si>
    <r>
      <t xml:space="preserve">Verkehrsservice 2001
</t>
    </r>
    <r>
      <rPr>
        <b/>
        <i/>
        <sz val="12"/>
        <rFont val="Arial"/>
        <family val="2"/>
      </rPr>
      <t>Assurance touristique 2001</t>
    </r>
  </si>
  <si>
    <r>
      <t xml:space="preserve">Verkehrsservice 2002
</t>
    </r>
    <r>
      <rPr>
        <b/>
        <i/>
        <sz val="12"/>
        <rFont val="Arial"/>
        <family val="2"/>
      </rPr>
      <t>Assurance touristique 2002</t>
    </r>
  </si>
  <si>
    <r>
      <t xml:space="preserve">Verkehrsservice 2003
</t>
    </r>
    <r>
      <rPr>
        <b/>
        <i/>
        <sz val="12"/>
        <rFont val="Arial"/>
        <family val="2"/>
      </rPr>
      <t>Assurance touristique 2003</t>
    </r>
  </si>
  <si>
    <r>
      <t xml:space="preserve">Verkehrsservice 2004
</t>
    </r>
    <r>
      <rPr>
        <b/>
        <i/>
        <sz val="12"/>
        <rFont val="Arial"/>
        <family val="2"/>
      </rPr>
      <t>Assurance touristique 2004</t>
    </r>
  </si>
  <si>
    <r>
      <t xml:space="preserve">Verkehrsservice 2005
</t>
    </r>
    <r>
      <rPr>
        <b/>
        <i/>
        <sz val="12"/>
        <rFont val="Arial"/>
        <family val="2"/>
      </rPr>
      <t>Assurance touristique 2005</t>
    </r>
  </si>
  <si>
    <t>Europ Assistance</t>
  </si>
  <si>
    <t>S.O.S. Evasan</t>
  </si>
  <si>
    <t>Arisa</t>
  </si>
  <si>
    <t>Euler Hermes UK</t>
  </si>
  <si>
    <t>GE Frankona Re</t>
  </si>
  <si>
    <t>Atradius Kreditvers.</t>
  </si>
  <si>
    <t>Frankona Re</t>
  </si>
  <si>
    <t>Gerling NCM Speziale</t>
  </si>
  <si>
    <t>Euler Hermes</t>
  </si>
  <si>
    <t>Euler Trade Indemnity</t>
  </si>
  <si>
    <t>NCM Credit</t>
  </si>
  <si>
    <t>Gerling Speziale</t>
  </si>
  <si>
    <t>Eidgenössische</t>
  </si>
  <si>
    <t>Hermes</t>
  </si>
  <si>
    <t>Reliance National</t>
  </si>
  <si>
    <t>Prévisa</t>
  </si>
  <si>
    <r>
      <t xml:space="preserve">Übrige Versicherungen Total 2007
</t>
    </r>
    <r>
      <rPr>
        <b/>
        <i/>
        <sz val="12"/>
        <rFont val="Arial"/>
        <family val="2"/>
      </rPr>
      <t>Autre assurances 2007</t>
    </r>
  </si>
  <si>
    <r>
      <t xml:space="preserve">Kreditversicherung 2007
</t>
    </r>
    <r>
      <rPr>
        <b/>
        <i/>
        <sz val="12"/>
        <rFont val="Arial"/>
        <family val="2"/>
      </rPr>
      <t>Assurance crédit 2007</t>
    </r>
  </si>
  <si>
    <t>AXA Winterthur</t>
  </si>
  <si>
    <t>Garant</t>
  </si>
  <si>
    <r>
      <t>Kautionsversicherung 2007
Assurance caution</t>
    </r>
    <r>
      <rPr>
        <b/>
        <i/>
        <sz val="12"/>
        <rFont val="Arial"/>
        <family val="2"/>
      </rPr>
      <t xml:space="preserve"> 2007</t>
    </r>
  </si>
  <si>
    <t>SC Swisscaution</t>
  </si>
  <si>
    <t>Swiss Re Denmark</t>
  </si>
  <si>
    <t>Die Mobiliar</t>
  </si>
  <si>
    <t>Generali Schweiz</t>
  </si>
  <si>
    <r>
      <t xml:space="preserve">Verschiedene finanzielle Verluste 2007
</t>
    </r>
    <r>
      <rPr>
        <b/>
        <i/>
        <sz val="12"/>
        <rFont val="Arial"/>
        <family val="2"/>
      </rPr>
      <t>Pertes pécuniaires diverses  2007</t>
    </r>
  </si>
  <si>
    <t>Nationale Suisse</t>
  </si>
  <si>
    <t>HDI-Gerling</t>
  </si>
  <si>
    <r>
      <t xml:space="preserve">Rechtsschutzversicherung 2007
</t>
    </r>
    <r>
      <rPr>
        <b/>
        <i/>
        <sz val="12"/>
        <rFont val="Arial"/>
        <family val="2"/>
      </rPr>
      <t>Assurance protection juridique 2007</t>
    </r>
  </si>
  <si>
    <r>
      <t xml:space="preserve">Verkehrsservice 2007
</t>
    </r>
    <r>
      <rPr>
        <b/>
        <i/>
        <sz val="12"/>
        <rFont val="Arial"/>
        <family val="2"/>
      </rPr>
      <t>Assurance touristique 2007</t>
    </r>
  </si>
  <si>
    <r>
      <t xml:space="preserve">Direktes Schweizergeschäft
Marktanteile Feuer- und Sachversicherung 2001 - 2007
</t>
    </r>
    <r>
      <rPr>
        <i/>
        <sz val="14"/>
        <rFont val="Arial"/>
        <family val="2"/>
      </rPr>
      <t>Affaires suisses directes
Assurance incendie et dommages aux biens  2001 - 2007</t>
    </r>
  </si>
  <si>
    <r>
      <t xml:space="preserve">Übrige Versicherungen Total 2008
</t>
    </r>
    <r>
      <rPr>
        <b/>
        <i/>
        <sz val="12"/>
        <rFont val="Arial"/>
        <family val="2"/>
      </rPr>
      <t>Autre assurances 2008</t>
    </r>
  </si>
  <si>
    <t>Zürich Versicherungs-Gesellschaft</t>
  </si>
  <si>
    <t>Assista TCS SA</t>
  </si>
  <si>
    <t>AXA-ARAG Rechtsschutz AG</t>
  </si>
  <si>
    <t>Schweizerische Mobiliar Versicherungsgesellschaft</t>
  </si>
  <si>
    <t>CAP Rechtschutz-Versicherungsgesellschaft AG</t>
  </si>
  <si>
    <t>Protekta Rechtsschutz-Versicherung AG</t>
  </si>
  <si>
    <t>TCS Assurances SA</t>
  </si>
  <si>
    <t>Atradius Credit Insurance N.V. Amsterdam</t>
  </si>
  <si>
    <t>Financial Insurance Company Limited, London</t>
  </si>
  <si>
    <t>Mondial Assistance International AG</t>
  </si>
  <si>
    <t>Euler Hermes Kreditversicherungs-AG</t>
  </si>
  <si>
    <t>DAS Protection Juridique SA</t>
  </si>
  <si>
    <t>Basler Versicherungs-Gesellschaft</t>
  </si>
  <si>
    <t>COFACE, Compagnie française d'assurance pour le commerce extérieur, à Nanterre, succursale suisse</t>
  </si>
  <si>
    <t>Helvetia Schweizerische Versicherungsgesellschaft</t>
  </si>
  <si>
    <t>Solen Versicherungen AG</t>
  </si>
  <si>
    <t>Orion Rechtsschutz-Versicherungsgesellschaft AG</t>
  </si>
  <si>
    <t>SC Swisscaution SA</t>
  </si>
  <si>
    <t>Fortuna Rechtsschutz-Versicherungs-Gesellschaft</t>
  </si>
  <si>
    <t>Great Lakes Reinsurance (UK) PLC</t>
  </si>
  <si>
    <t>OMX Capital Insurance AG</t>
  </si>
  <si>
    <t>Generali Assurances Générales</t>
  </si>
  <si>
    <t>Allianz Suisse Versicherungsgesellschaft</t>
  </si>
  <si>
    <t>Helsana Rechtsschutz AG</t>
  </si>
  <si>
    <t>Allianz Risk Transfer</t>
  </si>
  <si>
    <t>Europ Assistance (Suisse) Assurances</t>
  </si>
  <si>
    <t>Europäische Reiseversicherungs AG</t>
  </si>
  <si>
    <t>Vaudoise Générale</t>
  </si>
  <si>
    <t>Garant Succursale Suisse</t>
  </si>
  <si>
    <t>CG Car-Garantie Versicherungs-Aktiengesellschaft</t>
  </si>
  <si>
    <t>Solid Försäkrings AB</t>
  </si>
  <si>
    <t>TSM - Compagnie d'Assurances</t>
  </si>
  <si>
    <t>Alcover AG c/o Marsh Management Services Luxembourg S.A.</t>
  </si>
  <si>
    <t>Inreska Limited, Guernsey</t>
  </si>
  <si>
    <t>CARDIF Allgemeine Versicherung</t>
  </si>
  <si>
    <t>Groupe Mutuel Assurances GMA SA</t>
  </si>
  <si>
    <t>Schweizerische National-Versicherungs-Gesellschaft</t>
  </si>
  <si>
    <t>SOS Evasan SA</t>
  </si>
  <si>
    <t>Chubb Insurance Company of Europe SE</t>
  </si>
  <si>
    <t>Société rurale d'assurance de protection juridique FRV</t>
  </si>
  <si>
    <t>HDI-Gerling Industrie Versicherung AG</t>
  </si>
  <si>
    <t>Alba Allgemeine Versicherungs-Gesellschaft</t>
  </si>
  <si>
    <t>Inter Partner Assistance España, Sociedad Anonima de Seguros y Reaseguros, Barcelone, succursale de Genève</t>
  </si>
  <si>
    <t>Phenix Compagnie d'assurances</t>
  </si>
  <si>
    <t>XL Insurance Switzerland</t>
  </si>
  <si>
    <t>Swiss Re International SE, Luxembourg, Zurich Branch</t>
  </si>
  <si>
    <t>Metzger-Versicherungen, Versicherungsverband Schweizer Metzgermeister</t>
  </si>
  <si>
    <t>Dachdecker-Versicherungen</t>
  </si>
  <si>
    <t>Sirius International Insurance Corporation</t>
  </si>
  <si>
    <t>Innova Versicherungen AG</t>
  </si>
  <si>
    <t>Schweiz Allgemeine Versicherungs-Aktien-Gesellschaft</t>
  </si>
  <si>
    <t>GAN Incendie Accidents compagnie</t>
  </si>
  <si>
    <r>
      <t xml:space="preserve">Gebuchte Brutto Prämien in CHF
</t>
    </r>
    <r>
      <rPr>
        <b/>
        <i/>
        <sz val="10"/>
        <rFont val="Arial"/>
        <family val="2"/>
      </rPr>
      <t>Primes émises en CHF</t>
    </r>
  </si>
  <si>
    <r>
      <t xml:space="preserve">Kreditversicherung 2008
</t>
    </r>
    <r>
      <rPr>
        <b/>
        <i/>
        <sz val="12"/>
        <rFont val="Arial"/>
        <family val="2"/>
      </rPr>
      <t>Assurance crédit 2008</t>
    </r>
  </si>
  <si>
    <r>
      <t xml:space="preserve">Gebuchte Brutto Prämien
in CHF 
</t>
    </r>
    <r>
      <rPr>
        <b/>
        <i/>
        <sz val="10"/>
        <rFont val="Arial"/>
        <family val="2"/>
      </rPr>
      <t>Primes émises en CHF</t>
    </r>
  </si>
  <si>
    <r>
      <t>Kautionsversicherung 2008
Assurance caution</t>
    </r>
    <r>
      <rPr>
        <b/>
        <i/>
        <sz val="12"/>
        <rFont val="Arial"/>
        <family val="2"/>
      </rPr>
      <t xml:space="preserve"> 2008</t>
    </r>
  </si>
  <si>
    <r>
      <t xml:space="preserve">Verschiedene finanzielle Verluste 2008
</t>
    </r>
    <r>
      <rPr>
        <b/>
        <i/>
        <sz val="12"/>
        <rFont val="Arial"/>
        <family val="2"/>
      </rPr>
      <t>Pertes pécuniaires diverses  2008</t>
    </r>
  </si>
  <si>
    <r>
      <t xml:space="preserve">Rechtsschutzversicherung 2008
</t>
    </r>
    <r>
      <rPr>
        <b/>
        <i/>
        <sz val="12"/>
        <rFont val="Arial"/>
        <family val="2"/>
      </rPr>
      <t>Assurance protection juridique 2008</t>
    </r>
  </si>
  <si>
    <r>
      <t xml:space="preserve">Verkehrsservice 2008
</t>
    </r>
    <r>
      <rPr>
        <b/>
        <i/>
        <sz val="12"/>
        <rFont val="Arial"/>
        <family val="2"/>
      </rPr>
      <t>Assurance touristique 2008</t>
    </r>
  </si>
  <si>
    <t>ACE Insurance Switzerland *</t>
  </si>
  <si>
    <r>
      <t>* Finma weist 11'540 aus. Die ACE Insurance Switzerland Ltd. (AISL) hat per 01.11.2008 sämtliche Aktiven und Passiven der ACE European Group Limited (AEGL) übernommen. Aus diesem Grund weist die Finma nur die Prämieneinnahmen der Monate November-Dezember 2008</t>
    </r>
    <r>
      <rPr>
        <sz val="10"/>
        <color indexed="10"/>
        <rFont val="Arial"/>
        <family val="2"/>
      </rPr>
      <t xml:space="preserve"> </t>
    </r>
    <r>
      <rPr>
        <sz val="10"/>
        <rFont val="Arial"/>
        <family val="2"/>
      </rPr>
      <t xml:space="preserve">der AISL aus. Der SVV weist die Prämieneinnahmen des ganzen Jahres aus (AEGL Jan.-Okt. 08 + AISL Nov-Dez. 08). Im Gesamttotal fliesst jedoch nur 11'540 ein, um mit dem Finma-Bericht kohärent zu bleiben. </t>
    </r>
  </si>
  <si>
    <r>
      <t>* Finma weist 0 aus. Die ACE Insurance Switzerland Ltd. (AISL) hat per 01.11.2008 sämtliche Aktiven und Passiven der ACE European Group Limited (AEGL) übernommen. Aus diesem Grund weist die Finma nur die Prämieneinnahmen der Monate November-Dezember 2008</t>
    </r>
    <r>
      <rPr>
        <sz val="10"/>
        <color indexed="10"/>
        <rFont val="Arial"/>
        <family val="2"/>
      </rPr>
      <t xml:space="preserve"> </t>
    </r>
    <r>
      <rPr>
        <sz val="10"/>
        <rFont val="Arial"/>
        <family val="2"/>
      </rPr>
      <t xml:space="preserve">der AISL aus. Der SVV weist die Prämieneinnahmen des ganzen Jahres aus (AEGL Jan.-Okt. 08 + AISL Nov-Dez. 08). Im Gesamttotal fliesst jedoch 0 ein, um mit dem Finma-Bericht kohärent zu bleiben. </t>
    </r>
  </si>
  <si>
    <r>
      <t xml:space="preserve">Übrige Versicherungen Total 2009
</t>
    </r>
    <r>
      <rPr>
        <b/>
        <i/>
        <sz val="12"/>
        <rFont val="Arial"/>
        <family val="2"/>
      </rPr>
      <t>Autre assurances 2009</t>
    </r>
  </si>
  <si>
    <t>Zürich Versicherungs-Gesellschaft AG</t>
  </si>
  <si>
    <t>AXA Versicherungen AG</t>
  </si>
  <si>
    <t>Caterpillar Insurance Company, Jefferson City, Zweigniederlassung Zürich</t>
  </si>
  <si>
    <t>CAP, Rechtsschutz-Versicherungsgesellschaft AG</t>
  </si>
  <si>
    <t>Schweizerische Mobiliar Versicherungsgesellschaft AG</t>
  </si>
  <si>
    <t>Financial Insurance Company Limited, London, Zweigniederlassung Zürich</t>
  </si>
  <si>
    <t>Euler Hermes Kreditversicherungs-Aktiengesellschaft, Hamburg, Zweigniederlassung Zürich</t>
  </si>
  <si>
    <t>Helvetia Schweizerische Versicherungsgesellschaft AG</t>
  </si>
  <si>
    <t>Coface, Compagnie française d'assurance pour le commerce extérieur, à Nanterre, succursale de Lausanne</t>
  </si>
  <si>
    <t>Orion Rechtsschutz-Versicherung AG</t>
  </si>
  <si>
    <t>Basler, Versicherungs-Gesellschaft</t>
  </si>
  <si>
    <t>Lloyd's, London, Zweigniederlassung Zürich</t>
  </si>
  <si>
    <t>Atradius Credit Insurance N.V., Amsterdam, Zweigniederlassung Zürich</t>
  </si>
  <si>
    <t>Fortuna Rechtsschutz-Versicherungs-Gesellschaft AG</t>
  </si>
  <si>
    <t>SC, Swisscaution SA</t>
  </si>
  <si>
    <t>Coop Rechtsschutz AG</t>
  </si>
  <si>
    <t>Generali Assurances Générales SA</t>
  </si>
  <si>
    <t>Allianz Suisse Versicherungs-Gesellschaft AG</t>
  </si>
  <si>
    <t>Europ Assistance (Suisse) Assurances SA</t>
  </si>
  <si>
    <t>Inter Partner Assistance, Bruxelles, succursale de Genève</t>
  </si>
  <si>
    <t>Garant Versicherungs-Aktiengesellschaft, Vienne, succursale de Genève</t>
  </si>
  <si>
    <t>Great Lakes Reinsurance (UK) PLC, London, Zweigniederlassung Zürich</t>
  </si>
  <si>
    <t>VAUDOISE GENERALE, Compagnie d'Assurances SA</t>
  </si>
  <si>
    <t>CG CAR-GARANTIE Versicherungs-Aktiengesellschaft, Freiburg i. Br., Zweigniederlassung Binningen</t>
  </si>
  <si>
    <t>Solid Försäkringsaktiebolag, Helsingborg, Swiss Branch Fribourg</t>
  </si>
  <si>
    <t>ACE Insurance (Switzerland) Limited</t>
  </si>
  <si>
    <t>Chubb Insurance Company of Europe SE, London, Zweigniederlassung Zürich</t>
  </si>
  <si>
    <t>TSM Compagnie d'Assurances, Société coopérative</t>
  </si>
  <si>
    <t>Cardif-Assurances Risques Divers, Paris, Succursale de Zurich</t>
  </si>
  <si>
    <t>Schweizerische National-Versicherungs-Gesellschaft AG</t>
  </si>
  <si>
    <t>XL Versicherungen Schweiz AG</t>
  </si>
  <si>
    <t>Société rurale d'assurance de protection juridique FRV SA</t>
  </si>
  <si>
    <t>Alba Allgemeine Versicherungs-Gesellschaft AG</t>
  </si>
  <si>
    <t>Allianz Risk Transfer AG</t>
  </si>
  <si>
    <t>HDI-Gerling Industrie Versicherung AG, Hannover, Niederlassung Zürich/Schweiz</t>
  </si>
  <si>
    <t>Phenix, Compagnie d'assurances SA</t>
  </si>
  <si>
    <t>Genossenschaft Metzger-Versicherungen, Versicherungsverband Schweizer Metzgermeister</t>
  </si>
  <si>
    <t>Genossenschaft Dachdecker-Versicherungen</t>
  </si>
  <si>
    <t>AXA Corporate Solutions Assurance, Paris, Zweigniederlassung Schweiz, Winterthur</t>
  </si>
  <si>
    <t>HCC International Insurance Company Plc, London, Zweigniederlassung Zürich</t>
  </si>
  <si>
    <t>Sirius International Insurance Corporation, Stockholm, Zurich Branch</t>
  </si>
  <si>
    <t>Firstcaution SA</t>
  </si>
  <si>
    <t>GAN ASSURANCES, Paris, succursale de Lausanne</t>
  </si>
  <si>
    <t>ACE EUROPEAN GROUP LIMITED, London, Zweigniederlassung Zürich</t>
  </si>
  <si>
    <r>
      <t xml:space="preserve">Kreditversicherung 2009
</t>
    </r>
    <r>
      <rPr>
        <b/>
        <i/>
        <sz val="12"/>
        <rFont val="Arial"/>
        <family val="2"/>
      </rPr>
      <t>Assurance crédit 2009</t>
    </r>
  </si>
  <si>
    <r>
      <t>Kautionsversicherung 2009
Assurance caution</t>
    </r>
    <r>
      <rPr>
        <b/>
        <i/>
        <sz val="12"/>
        <rFont val="Arial"/>
        <family val="2"/>
      </rPr>
      <t xml:space="preserve"> 2009</t>
    </r>
  </si>
  <si>
    <r>
      <t xml:space="preserve">Verschiedene finanzielle Verluste 2009
</t>
    </r>
    <r>
      <rPr>
        <b/>
        <i/>
        <sz val="12"/>
        <rFont val="Arial"/>
        <family val="2"/>
      </rPr>
      <t>Pertes pécuniaires diverses  2009</t>
    </r>
  </si>
  <si>
    <r>
      <t xml:space="preserve">Rechtsschutzversicherung 2009
</t>
    </r>
    <r>
      <rPr>
        <b/>
        <i/>
        <sz val="12"/>
        <rFont val="Arial"/>
        <family val="2"/>
      </rPr>
      <t>Assurance protection juridique 2009</t>
    </r>
  </si>
  <si>
    <r>
      <t xml:space="preserve">Verkehrsservice 2009
</t>
    </r>
    <r>
      <rPr>
        <b/>
        <i/>
        <sz val="12"/>
        <rFont val="Arial"/>
        <family val="2"/>
      </rPr>
      <t>Assurance touristique 2009</t>
    </r>
  </si>
  <si>
    <t>Vaudoise Générale, Compagnie d'Assurances SA</t>
  </si>
  <si>
    <t xml:space="preserve">Übrige Versicherungen Total / Autres assurances total </t>
  </si>
  <si>
    <t>Kreditversicherung / Assurance crédit</t>
  </si>
  <si>
    <t>Kautionsversicherung / Assurance caution</t>
  </si>
  <si>
    <t>Verschiedene finanzielle Verluste / Pertes pécuniaires diverses</t>
  </si>
  <si>
    <t>Rechtsschutzversicherung / Assurance protection juridique</t>
  </si>
  <si>
    <t>Verkehrsservice / Assurance touristique</t>
  </si>
  <si>
    <r>
      <t xml:space="preserve">Kreditversicherung 2010
</t>
    </r>
    <r>
      <rPr>
        <b/>
        <i/>
        <sz val="12"/>
        <rFont val="Arial"/>
        <family val="2"/>
      </rPr>
      <t>Assurance crédit 2010</t>
    </r>
  </si>
  <si>
    <r>
      <t xml:space="preserve">Übrige Versicherungen Total 2010
</t>
    </r>
    <r>
      <rPr>
        <b/>
        <i/>
        <sz val="12"/>
        <rFont val="Arial"/>
        <family val="2"/>
      </rPr>
      <t>Autre assurances 2010</t>
    </r>
  </si>
  <si>
    <t>Basler Versicherung AG</t>
  </si>
  <si>
    <r>
      <t>Kautionsversicherung 2010
Assurance caution</t>
    </r>
    <r>
      <rPr>
        <b/>
        <i/>
        <sz val="12"/>
        <rFont val="Arial"/>
        <family val="2"/>
      </rPr>
      <t xml:space="preserve"> 2010</t>
    </r>
  </si>
  <si>
    <r>
      <t xml:space="preserve">Verschiedene finanzielle Verluste 2010
</t>
    </r>
    <r>
      <rPr>
        <b/>
        <i/>
        <sz val="12"/>
        <rFont val="Arial"/>
        <family val="2"/>
      </rPr>
      <t>Pertes pécuniaires diverses  2010</t>
    </r>
  </si>
  <si>
    <t>HD-Gerling Industrie Versicherung AG, Hannover, Niederlassung Zürich/Schweiz</t>
  </si>
  <si>
    <r>
      <t xml:space="preserve">Rechtsschutzversicherung 2010
</t>
    </r>
    <r>
      <rPr>
        <b/>
        <i/>
        <sz val="12"/>
        <rFont val="Arial"/>
        <family val="2"/>
      </rPr>
      <t>Assurance protection juridique 2010</t>
    </r>
  </si>
  <si>
    <r>
      <t xml:space="preserve">Verkehrsservice 2010
</t>
    </r>
    <r>
      <rPr>
        <b/>
        <i/>
        <sz val="12"/>
        <rFont val="Arial"/>
        <family val="2"/>
      </rPr>
      <t>Assurance touristique 2010</t>
    </r>
  </si>
  <si>
    <r>
      <t xml:space="preserve">Übrige Versicherungen Total 2011
</t>
    </r>
    <r>
      <rPr>
        <b/>
        <i/>
        <sz val="12"/>
        <rFont val="Arial"/>
        <family val="2"/>
      </rPr>
      <t>Autre assurances 2011</t>
    </r>
  </si>
  <si>
    <t>AGA INTERNATIONAL S.A., Paris, succursale de Wallisellen (Suisse)</t>
  </si>
  <si>
    <t>Coface, Compagnie française d'assurance pour le commerce extérieur, à Puteaux, succursale de Lausanne</t>
  </si>
  <si>
    <t>Aspen Insurance UK Limited, London, Zweigniederlassung Zürich</t>
  </si>
  <si>
    <t>Allied World Assurance Company, AG</t>
  </si>
  <si>
    <t>Swissgaranta Versicherungsgenossenschaft</t>
  </si>
  <si>
    <r>
      <t xml:space="preserve">Kreditversicherung 2011
</t>
    </r>
    <r>
      <rPr>
        <b/>
        <i/>
        <sz val="12"/>
        <rFont val="Arial"/>
        <family val="2"/>
      </rPr>
      <t>Assurance crédit 2011</t>
    </r>
  </si>
  <si>
    <r>
      <t>Kautionsversicherung 2011
Assurance caution</t>
    </r>
    <r>
      <rPr>
        <b/>
        <i/>
        <sz val="12"/>
        <rFont val="Arial"/>
        <family val="2"/>
      </rPr>
      <t xml:space="preserve"> 2011</t>
    </r>
  </si>
  <si>
    <r>
      <t xml:space="preserve">Verschiedene finanzielle Verluste 2011
</t>
    </r>
    <r>
      <rPr>
        <b/>
        <i/>
        <sz val="12"/>
        <rFont val="Arial"/>
        <family val="2"/>
      </rPr>
      <t>Pertes pécuniaires diverses  2011</t>
    </r>
  </si>
  <si>
    <r>
      <t xml:space="preserve">Rechtsschutzversicherung 2011
</t>
    </r>
    <r>
      <rPr>
        <b/>
        <i/>
        <sz val="12"/>
        <rFont val="Arial"/>
        <family val="2"/>
      </rPr>
      <t>Assurance protection juridique 2011</t>
    </r>
  </si>
  <si>
    <r>
      <t xml:space="preserve">Verkehrsservice 2011
</t>
    </r>
    <r>
      <rPr>
        <b/>
        <i/>
        <sz val="12"/>
        <rFont val="Arial"/>
        <family val="2"/>
      </rPr>
      <t>Assurance touristique 2011</t>
    </r>
  </si>
  <si>
    <r>
      <t xml:space="preserve">Übrige Versicherungen Total 2012
</t>
    </r>
    <r>
      <rPr>
        <b/>
        <i/>
        <sz val="12"/>
        <rFont val="Arial"/>
        <family val="2"/>
      </rPr>
      <t>Autre assurances 2012</t>
    </r>
  </si>
  <si>
    <r>
      <t xml:space="preserve">Kreditversicherung 2012
</t>
    </r>
    <r>
      <rPr>
        <b/>
        <i/>
        <sz val="12"/>
        <rFont val="Arial"/>
        <family val="2"/>
      </rPr>
      <t>Assurance crédit 2012</t>
    </r>
  </si>
  <si>
    <r>
      <t>Kautionsversicherung 2012
Assurance caution</t>
    </r>
    <r>
      <rPr>
        <b/>
        <i/>
        <sz val="12"/>
        <rFont val="Arial"/>
        <family val="2"/>
      </rPr>
      <t xml:space="preserve"> 2012</t>
    </r>
  </si>
  <si>
    <r>
      <t xml:space="preserve">Verschiedene finanzielle Verluste 2012
</t>
    </r>
    <r>
      <rPr>
        <b/>
        <i/>
        <sz val="12"/>
        <rFont val="Arial"/>
        <family val="2"/>
      </rPr>
      <t>Pertes pécuniaires diverses  2012</t>
    </r>
  </si>
  <si>
    <r>
      <t xml:space="preserve">Rechtsschutzversicherung 2012
</t>
    </r>
    <r>
      <rPr>
        <b/>
        <i/>
        <sz val="12"/>
        <rFont val="Arial"/>
        <family val="2"/>
      </rPr>
      <t>Assurance protection juridique 2012</t>
    </r>
  </si>
  <si>
    <r>
      <t xml:space="preserve">Verkehrsservice 2012
</t>
    </r>
    <r>
      <rPr>
        <b/>
        <i/>
        <sz val="12"/>
        <rFont val="Arial"/>
        <family val="2"/>
      </rPr>
      <t>Assurance touristique 2012</t>
    </r>
  </si>
  <si>
    <r>
      <t xml:space="preserve">Übrige Versicherungen Total 2013
</t>
    </r>
    <r>
      <rPr>
        <b/>
        <i/>
        <sz val="12"/>
        <rFont val="Arial"/>
        <family val="2"/>
      </rPr>
      <t>Autre assurances 2013</t>
    </r>
  </si>
  <si>
    <t>Assista Protection juridique SA</t>
  </si>
  <si>
    <t>Euler Hermes Deutschland Aktiengesellschaft, Hamburg, Zweigniederlassung Wallisellen</t>
  </si>
  <si>
    <t>Lighthouse General Insurance Company Limited, Gibraltar, Zweigniederlassung Zug</t>
  </si>
  <si>
    <t>Compagnie française d'assurance pour le commerce extérieur</t>
  </si>
  <si>
    <t>AIG Europe Limited, London, Opfikon Branch</t>
  </si>
  <si>
    <t>Dextra Rechtsschutz AG</t>
  </si>
  <si>
    <t>Aspen Insurance UK Limited, London, Zweigniederlassung Versicherung Zürich</t>
  </si>
  <si>
    <t>Metzger-Versicherungen Genossenschaft, Zürich</t>
  </si>
  <si>
    <t>International Diving Assurance Ltd, Malta</t>
  </si>
  <si>
    <r>
      <t xml:space="preserve">Kreditversicherung 2013
</t>
    </r>
    <r>
      <rPr>
        <b/>
        <i/>
        <sz val="12"/>
        <rFont val="Arial"/>
        <family val="2"/>
      </rPr>
      <t>Assurance crédit 2013</t>
    </r>
  </si>
  <si>
    <r>
      <t>Kautionsversicherung 2013
Assurance caution</t>
    </r>
    <r>
      <rPr>
        <b/>
        <i/>
        <sz val="12"/>
        <rFont val="Arial"/>
        <family val="2"/>
      </rPr>
      <t xml:space="preserve"> 2013</t>
    </r>
  </si>
  <si>
    <r>
      <t xml:space="preserve">Verschiedene finanzielle Verluste 2013
</t>
    </r>
    <r>
      <rPr>
        <b/>
        <i/>
        <sz val="12"/>
        <rFont val="Arial"/>
        <family val="2"/>
      </rPr>
      <t>Pertes pécuniaires diverses  2013</t>
    </r>
  </si>
  <si>
    <r>
      <t xml:space="preserve">Rechtsschutzversicherung 2013
</t>
    </r>
    <r>
      <rPr>
        <b/>
        <i/>
        <sz val="12"/>
        <rFont val="Arial"/>
        <family val="2"/>
      </rPr>
      <t>Assurance protection juridique 2013</t>
    </r>
  </si>
  <si>
    <r>
      <t xml:space="preserve">Verkehrsservice 2013
</t>
    </r>
    <r>
      <rPr>
        <b/>
        <i/>
        <sz val="12"/>
        <rFont val="Arial"/>
        <family val="2"/>
      </rPr>
      <t>Assurance touristique 2013</t>
    </r>
  </si>
  <si>
    <r>
      <t xml:space="preserve">Verkehrsservice 2014
</t>
    </r>
    <r>
      <rPr>
        <b/>
        <i/>
        <sz val="12"/>
        <rFont val="Arial"/>
        <family val="2"/>
      </rPr>
      <t>Assurance touristique 2014</t>
    </r>
  </si>
  <si>
    <r>
      <t xml:space="preserve">Rechtsschutzversicherung 2014
</t>
    </r>
    <r>
      <rPr>
        <b/>
        <i/>
        <sz val="12"/>
        <rFont val="Arial"/>
        <family val="2"/>
      </rPr>
      <t>Assurance protection juridique 2014</t>
    </r>
  </si>
  <si>
    <r>
      <t xml:space="preserve">Verschiedene finanzielle Verluste 2014
</t>
    </r>
    <r>
      <rPr>
        <b/>
        <i/>
        <sz val="12"/>
        <rFont val="Arial"/>
        <family val="2"/>
      </rPr>
      <t>Pertes pécuniaires diverses  2014</t>
    </r>
  </si>
  <si>
    <r>
      <t xml:space="preserve">Übrige Versicherungen Total 2014
</t>
    </r>
    <r>
      <rPr>
        <b/>
        <i/>
        <sz val="12"/>
        <rFont val="Arial"/>
        <family val="2"/>
      </rPr>
      <t>Autre assurances 2014</t>
    </r>
  </si>
  <si>
    <t>EULER HERMES Europe SA, Brüssel, Zweigniederlassung Wallisellen</t>
  </si>
  <si>
    <t>Garant Versicherungs-Aktiengesellschaft, Vienne, succursale de Meyrin/Genève</t>
  </si>
  <si>
    <t>Stena Insurance AG</t>
  </si>
  <si>
    <t>Great Lakes Reinsurance (UK) PLC, London, Zweigniederlassung Baar</t>
  </si>
  <si>
    <r>
      <t xml:space="preserve">Kreditversicherung 2014
</t>
    </r>
    <r>
      <rPr>
        <b/>
        <i/>
        <sz val="12"/>
        <rFont val="Arial"/>
        <family val="2"/>
      </rPr>
      <t>Assurance crédit 2014</t>
    </r>
  </si>
  <si>
    <r>
      <t>Kautionsversicherung 2014
Assurance caution</t>
    </r>
    <r>
      <rPr>
        <b/>
        <i/>
        <sz val="12"/>
        <rFont val="Arial"/>
        <family val="2"/>
      </rPr>
      <t xml:space="preserve"> 2014</t>
    </r>
  </si>
  <si>
    <r>
      <t xml:space="preserve">Übrige Versicherungen Total 2015
</t>
    </r>
    <r>
      <rPr>
        <b/>
        <i/>
        <sz val="12"/>
        <rFont val="Arial"/>
        <family val="2"/>
      </rPr>
      <t>Autre assurances 2015</t>
    </r>
  </si>
  <si>
    <r>
      <rPr>
        <b/>
        <sz val="14"/>
        <rFont val="Arial"/>
        <family val="2"/>
      </rPr>
      <t xml:space="preserve">Direktes Schweizergeschäft – Übrige Versicherungen
</t>
    </r>
    <r>
      <rPr>
        <b/>
        <i/>
        <sz val="14"/>
        <rFont val="Arial"/>
        <family val="2"/>
      </rPr>
      <t>Affaires suisses directes – Autre assurances</t>
    </r>
    <r>
      <rPr>
        <sz val="14"/>
        <rFont val="Arial"/>
        <family val="2"/>
      </rPr>
      <t xml:space="preserve">
</t>
    </r>
    <r>
      <rPr>
        <sz val="10"/>
        <rFont val="Arial"/>
        <family val="2"/>
      </rPr>
      <t>(Quelle: BPV und Finma Bericht /</t>
    </r>
    <r>
      <rPr>
        <i/>
        <sz val="10"/>
        <rFont val="Arial"/>
        <family val="2"/>
      </rPr>
      <t xml:space="preserve"> Source: Rapport de l’OFAP et de la Finma</t>
    </r>
    <r>
      <rPr>
        <sz val="10"/>
        <rFont val="Arial"/>
        <family val="2"/>
      </rPr>
      <t xml:space="preserve">) </t>
    </r>
  </si>
  <si>
    <r>
      <t>* Finma weist 11'540 aus. Die ACE Insurance Switzerland Ltd. (AISL) hat per 01.11.2008 sämtliche Aktiven und Passiven der ACE European Group Limited (AEGL) übernommen. Aus diesem Grund weist die Finma nur die Prämieneinnahmen der Monate November-Dezember 2008</t>
    </r>
    <r>
      <rPr>
        <sz val="9"/>
        <color indexed="10"/>
        <rFont val="Arial"/>
        <family val="2"/>
      </rPr>
      <t xml:space="preserve"> </t>
    </r>
    <r>
      <rPr>
        <sz val="9"/>
        <rFont val="Arial"/>
        <family val="2"/>
      </rPr>
      <t xml:space="preserve">der AISL aus. Der SVV weist die Prämieneinnahmen des ganzen Jahres aus (AEGL Jan.-Okt. 08 + AISL Nov-Dez. 08). Im Gesamttotal fliesst jedoch nur 11'540 ein, um mit dem Finma-Bericht kohärent zu bleiben. </t>
    </r>
  </si>
  <si>
    <r>
      <rPr>
        <b/>
        <sz val="14"/>
        <rFont val="Arial"/>
        <family val="2"/>
      </rPr>
      <t xml:space="preserve">Direktes Schweizergeschäft  – Kreditversicherung
</t>
    </r>
    <r>
      <rPr>
        <b/>
        <i/>
        <sz val="14"/>
        <rFont val="Arial"/>
        <family val="2"/>
      </rPr>
      <t>Affaires suisses directes – Assurance crédit</t>
    </r>
    <r>
      <rPr>
        <sz val="14"/>
        <rFont val="Arial"/>
        <family val="2"/>
      </rPr>
      <t xml:space="preserve">
</t>
    </r>
    <r>
      <rPr>
        <sz val="10"/>
        <rFont val="Arial"/>
        <family val="2"/>
      </rPr>
      <t xml:space="preserve">(Quelle: BPV und Finma Bericht / </t>
    </r>
    <r>
      <rPr>
        <i/>
        <sz val="10"/>
        <rFont val="Arial"/>
        <family val="2"/>
      </rPr>
      <t>Source: Rapport de l’OFAP et de la Finma</t>
    </r>
    <r>
      <rPr>
        <sz val="10"/>
        <rFont val="Arial"/>
        <family val="2"/>
      </rPr>
      <t xml:space="preserve">) </t>
    </r>
  </si>
  <si>
    <r>
      <t xml:space="preserve">Kreditversicherung 2015
</t>
    </r>
    <r>
      <rPr>
        <b/>
        <i/>
        <sz val="12"/>
        <rFont val="Arial"/>
        <family val="2"/>
      </rPr>
      <t>Assurance crédit 2015</t>
    </r>
  </si>
  <si>
    <r>
      <t>Kautionsversicherung 2015
Assurance caution</t>
    </r>
    <r>
      <rPr>
        <b/>
        <i/>
        <sz val="12"/>
        <rFont val="Arial"/>
        <family val="2"/>
      </rPr>
      <t xml:space="preserve"> 2015</t>
    </r>
  </si>
  <si>
    <r>
      <rPr>
        <b/>
        <sz val="14"/>
        <rFont val="Arial"/>
        <family val="2"/>
      </rPr>
      <t xml:space="preserve">Direktes Schweizergeschäft – Kautionsversicherung
</t>
    </r>
    <r>
      <rPr>
        <b/>
        <i/>
        <sz val="14"/>
        <rFont val="Arial"/>
        <family val="2"/>
      </rPr>
      <t>Affaires suisses directes  –  Assurance caution</t>
    </r>
    <r>
      <rPr>
        <sz val="14"/>
        <rFont val="Arial"/>
        <family val="2"/>
      </rPr>
      <t xml:space="preserve">
</t>
    </r>
    <r>
      <rPr>
        <sz val="10"/>
        <rFont val="Arial"/>
        <family val="2"/>
      </rPr>
      <t xml:space="preserve">(Quelle: BPV und Finma Bericht / </t>
    </r>
    <r>
      <rPr>
        <i/>
        <sz val="10"/>
        <rFont val="Arial"/>
        <family val="2"/>
      </rPr>
      <t>Source: Rapport de l’OFAP et de la Finma</t>
    </r>
    <r>
      <rPr>
        <sz val="10"/>
        <rFont val="Arial"/>
        <family val="2"/>
      </rPr>
      <t xml:space="preserve">) </t>
    </r>
  </si>
  <si>
    <r>
      <t xml:space="preserve">Verschiedene finanzielle Verluste 2015
</t>
    </r>
    <r>
      <rPr>
        <b/>
        <i/>
        <sz val="12"/>
        <rFont val="Arial"/>
        <family val="2"/>
      </rPr>
      <t>Pertes pécuniaires diverses  2015</t>
    </r>
  </si>
  <si>
    <r>
      <rPr>
        <b/>
        <sz val="14"/>
        <rFont val="Arial"/>
        <family val="2"/>
      </rPr>
      <t xml:space="preserve">Direktes Schweizergeschäft – 
Verschiedene finanzielle Verluste
</t>
    </r>
    <r>
      <rPr>
        <b/>
        <i/>
        <sz val="14"/>
        <rFont val="Arial"/>
        <family val="2"/>
      </rPr>
      <t xml:space="preserve">Affaires suisses directes –  
Pertes pécuniaires diverses </t>
    </r>
    <r>
      <rPr>
        <i/>
        <sz val="14"/>
        <rFont val="Arial"/>
        <family val="2"/>
      </rPr>
      <t xml:space="preserve">
</t>
    </r>
    <r>
      <rPr>
        <sz val="10"/>
        <rFont val="Arial"/>
        <family val="2"/>
      </rPr>
      <t xml:space="preserve">(Quelle: BPV und Finma Bericht / </t>
    </r>
    <r>
      <rPr>
        <i/>
        <sz val="10"/>
        <rFont val="Arial"/>
        <family val="2"/>
      </rPr>
      <t>Source: Rapport de l’OFAP et de la Finma</t>
    </r>
    <r>
      <rPr>
        <sz val="10"/>
        <rFont val="Arial"/>
        <family val="2"/>
      </rPr>
      <t xml:space="preserve">) </t>
    </r>
  </si>
  <si>
    <r>
      <t xml:space="preserve">Rechtsschutzversicherung 2015
</t>
    </r>
    <r>
      <rPr>
        <b/>
        <i/>
        <sz val="12"/>
        <rFont val="Arial"/>
        <family val="2"/>
      </rPr>
      <t>Assurance protection juridique 2015</t>
    </r>
  </si>
  <si>
    <r>
      <rPr>
        <b/>
        <sz val="14"/>
        <rFont val="Arial"/>
        <family val="2"/>
      </rPr>
      <t xml:space="preserve">Direktes Schweizergeschäft – 
Rechtsschutzversicherung
</t>
    </r>
    <r>
      <rPr>
        <b/>
        <i/>
        <sz val="14"/>
        <rFont val="Arial"/>
        <family val="2"/>
      </rPr>
      <t>Affaires suisses directes – 
Assurance protection juridique</t>
    </r>
    <r>
      <rPr>
        <sz val="14"/>
        <rFont val="Arial"/>
        <family val="2"/>
      </rPr>
      <t xml:space="preserve">
</t>
    </r>
    <r>
      <rPr>
        <sz val="10"/>
        <rFont val="Arial"/>
        <family val="2"/>
      </rPr>
      <t xml:space="preserve">(Quelle: BPV und Finma Bericht / </t>
    </r>
    <r>
      <rPr>
        <i/>
        <sz val="10"/>
        <rFont val="Arial"/>
        <family val="2"/>
      </rPr>
      <t>Source: Rapport de l’OFAP et de la Finma</t>
    </r>
    <r>
      <rPr>
        <sz val="10"/>
        <rFont val="Arial"/>
        <family val="2"/>
      </rPr>
      <t xml:space="preserve">) </t>
    </r>
  </si>
  <si>
    <r>
      <rPr>
        <b/>
        <sz val="14"/>
        <rFont val="Arial"/>
        <family val="2"/>
      </rPr>
      <t xml:space="preserve">Direktes Schweizergeschäft – Verkehrsservice
</t>
    </r>
    <r>
      <rPr>
        <b/>
        <i/>
        <sz val="14"/>
        <rFont val="Arial"/>
        <family val="2"/>
      </rPr>
      <t>Affaires suisses directes – Assurance touristique</t>
    </r>
    <r>
      <rPr>
        <sz val="14"/>
        <rFont val="Arial"/>
        <family val="2"/>
      </rPr>
      <t xml:space="preserve">
</t>
    </r>
    <r>
      <rPr>
        <sz val="10"/>
        <rFont val="Arial"/>
        <family val="2"/>
      </rPr>
      <t xml:space="preserve">(Quelle: BPV und Finma Bericht / </t>
    </r>
    <r>
      <rPr>
        <i/>
        <sz val="10"/>
        <rFont val="Arial"/>
        <family val="2"/>
      </rPr>
      <t>Source: Rapport de l’OFAP et de la Finma</t>
    </r>
    <r>
      <rPr>
        <sz val="10"/>
        <rFont val="Arial"/>
        <family val="2"/>
      </rPr>
      <t xml:space="preserve">) </t>
    </r>
  </si>
  <si>
    <r>
      <t xml:space="preserve">Verkehrsservice 2015
</t>
    </r>
    <r>
      <rPr>
        <b/>
        <i/>
        <sz val="12"/>
        <rFont val="Arial"/>
        <family val="2"/>
      </rPr>
      <t>Assurance touristique 2015</t>
    </r>
  </si>
  <si>
    <t>Euler Hermes SA, Brüssel, Zweigniederlassung Wallisellen</t>
  </si>
  <si>
    <t>CG CAR-GARANTIE Versicherungs-Aktiengesellschaft, Freiburg i. Br., Zweigniederlassung Therwil</t>
  </si>
  <si>
    <t>XL Insurance Company SE, London, Zweigniederlassung Zürich</t>
  </si>
  <si>
    <t>HDI Global SE, Hannover, Niederlassung Zürich/Schweiz</t>
  </si>
  <si>
    <t>Markel International Insurance Company Limited, London, schweizerische Zweigniederlassung Küsnacht</t>
  </si>
  <si>
    <t>VZ VersicherungsPool AG</t>
  </si>
  <si>
    <r>
      <t xml:space="preserve">Verkehrsservice 2016
</t>
    </r>
    <r>
      <rPr>
        <b/>
        <i/>
        <sz val="12"/>
        <rFont val="Arial"/>
        <family val="2"/>
      </rPr>
      <t>Assurance touristique 2016</t>
    </r>
  </si>
  <si>
    <r>
      <t xml:space="preserve">Rechtsschutzversicherung 2016
</t>
    </r>
    <r>
      <rPr>
        <b/>
        <i/>
        <sz val="12"/>
        <rFont val="Arial"/>
        <family val="2"/>
      </rPr>
      <t>Assurance protection juridique 2016</t>
    </r>
  </si>
  <si>
    <r>
      <t xml:space="preserve">Verschiedene finanzielle Verluste 2016
</t>
    </r>
    <r>
      <rPr>
        <b/>
        <i/>
        <sz val="12"/>
        <rFont val="Arial"/>
        <family val="2"/>
      </rPr>
      <t>Pertes pécuniaires diverses  2016</t>
    </r>
  </si>
  <si>
    <r>
      <t>Kautionsversicherung 2016
Assurance caution</t>
    </r>
    <r>
      <rPr>
        <b/>
        <i/>
        <sz val="12"/>
        <rFont val="Arial"/>
        <family val="2"/>
      </rPr>
      <t xml:space="preserve"> 2016</t>
    </r>
  </si>
  <si>
    <r>
      <t xml:space="preserve">Kreditversicherung 2016
</t>
    </r>
    <r>
      <rPr>
        <b/>
        <i/>
        <sz val="12"/>
        <rFont val="Arial"/>
        <family val="2"/>
      </rPr>
      <t>Assurance crédit 2016</t>
    </r>
  </si>
  <si>
    <r>
      <t xml:space="preserve">Übrige Versicherungen Total 2016
</t>
    </r>
    <r>
      <rPr>
        <b/>
        <i/>
        <sz val="12"/>
        <rFont val="Arial"/>
        <family val="2"/>
      </rPr>
      <t>Autre assurances 2016</t>
    </r>
  </si>
  <si>
    <t>AWP P&amp;amp;C S.A., Saint-Ouen (Paris), Zweigniederlassung Wallisellen (Schweiz)</t>
  </si>
  <si>
    <t>Euler Hermes SA, Bruxelles, Zweigniederlassung Wallisellen</t>
  </si>
  <si>
    <t>Atradius Crédito y Caución S.A. de Seguros y Reaseguros, Madrid, Zurich Branch</t>
  </si>
  <si>
    <t>Credendo – Single Risk Insurance AG, Vienne, succursale de Meyrin/Genève</t>
  </si>
  <si>
    <t>Chubb Versicherungen (Schweiz) AG</t>
  </si>
  <si>
    <t>Great Lakes Reinsurance (UK) SE, London, Zweigniederlassung Baar</t>
  </si>
  <si>
    <r>
      <t xml:space="preserve">Übrige Versicherungen Total 2017
</t>
    </r>
    <r>
      <rPr>
        <b/>
        <i/>
        <sz val="12"/>
        <rFont val="Arial"/>
        <family val="2"/>
      </rPr>
      <t>Autre assurances 2017</t>
    </r>
  </si>
  <si>
    <r>
      <t xml:space="preserve">Kreditversicherung 2017
</t>
    </r>
    <r>
      <rPr>
        <b/>
        <i/>
        <sz val="12"/>
        <rFont val="Arial"/>
        <family val="2"/>
      </rPr>
      <t>Assurance crédit 2017</t>
    </r>
  </si>
  <si>
    <r>
      <t>Kautionsversicherung 2017
Assurance caution</t>
    </r>
    <r>
      <rPr>
        <b/>
        <i/>
        <sz val="12"/>
        <rFont val="Arial"/>
        <family val="2"/>
      </rPr>
      <t xml:space="preserve"> 2017</t>
    </r>
  </si>
  <si>
    <r>
      <t xml:space="preserve">Verschiedene finanzielle Verluste 2017
</t>
    </r>
    <r>
      <rPr>
        <b/>
        <i/>
        <sz val="12"/>
        <rFont val="Arial"/>
        <family val="2"/>
      </rPr>
      <t>Pertes pécuniaires diverses  2017</t>
    </r>
  </si>
  <si>
    <r>
      <t xml:space="preserve">Rechtsschutzversicherung 2017
</t>
    </r>
    <r>
      <rPr>
        <b/>
        <i/>
        <sz val="12"/>
        <rFont val="Arial"/>
        <family val="2"/>
      </rPr>
      <t>Assurance protection juridique 2017</t>
    </r>
  </si>
  <si>
    <r>
      <t xml:space="preserve">Verkehrsservice 2017
</t>
    </r>
    <r>
      <rPr>
        <b/>
        <i/>
        <sz val="12"/>
        <rFont val="Arial"/>
        <family val="2"/>
      </rPr>
      <t>Assurance touristique 2017</t>
    </r>
  </si>
  <si>
    <t>ERGO Versicherung Aktiengesellschaft, Düsseldorf, Zweigniederlassung Zürich</t>
  </si>
  <si>
    <t>Great Lakes Insurance SE, München, Zweigniederlassung Baar</t>
  </si>
  <si>
    <t>Liberty Mutual Insurance Europe Limited, London, Zweigniederlassung Zürich</t>
  </si>
  <si>
    <r>
      <t xml:space="preserve">Übrige Versicherungen Total 2018
</t>
    </r>
    <r>
      <rPr>
        <b/>
        <i/>
        <sz val="12"/>
        <rFont val="Arial"/>
        <family val="2"/>
      </rPr>
      <t>Autre assurances 2018</t>
    </r>
  </si>
  <si>
    <r>
      <t xml:space="preserve">Kreditversicherung 2018
</t>
    </r>
    <r>
      <rPr>
        <b/>
        <i/>
        <sz val="12"/>
        <rFont val="Arial"/>
        <family val="2"/>
      </rPr>
      <t>Assurance crédit 2018</t>
    </r>
  </si>
  <si>
    <r>
      <t>Kautionsversicherung 2018
Assurance caution</t>
    </r>
    <r>
      <rPr>
        <b/>
        <i/>
        <sz val="12"/>
        <rFont val="Arial"/>
        <family val="2"/>
      </rPr>
      <t xml:space="preserve"> 2018</t>
    </r>
  </si>
  <si>
    <r>
      <t xml:space="preserve">Verschiedene finanzielle Verluste 2018
</t>
    </r>
    <r>
      <rPr>
        <b/>
        <i/>
        <sz val="12"/>
        <rFont val="Arial"/>
        <family val="2"/>
      </rPr>
      <t>Pertes pécuniaires diverses  2018</t>
    </r>
  </si>
  <si>
    <r>
      <t xml:space="preserve">Rechtsschutzversicherung 2018
</t>
    </r>
    <r>
      <rPr>
        <b/>
        <i/>
        <sz val="12"/>
        <rFont val="Arial"/>
        <family val="2"/>
      </rPr>
      <t>Assurance protection juridique 2018</t>
    </r>
  </si>
  <si>
    <r>
      <t xml:space="preserve">Verkehrsservice 2018
</t>
    </r>
    <r>
      <rPr>
        <b/>
        <i/>
        <sz val="12"/>
        <rFont val="Arial"/>
        <family val="2"/>
      </rPr>
      <t>Assurance touristique 2018</t>
    </r>
  </si>
  <si>
    <t>AIG Europe S.A., Luxemburg, Zweigniederlassung Opfikon</t>
  </si>
  <si>
    <t>Credendo – Single Risk Insurance AG, Wien, Zweigniederlassung Genf</t>
  </si>
  <si>
    <t>XL Insurance Company SE, Dublin, Zweigniederlassung Zürich</t>
  </si>
  <si>
    <t>Dextra Versicherungen AG</t>
  </si>
  <si>
    <r>
      <t xml:space="preserve">Übrige Versicherungen Total 2019
</t>
    </r>
    <r>
      <rPr>
        <b/>
        <i/>
        <sz val="12"/>
        <rFont val="Arial"/>
        <family val="2"/>
      </rPr>
      <t>Autre assurances 2019</t>
    </r>
  </si>
  <si>
    <t>Lloyds, London, Zweigniederlassung Zürich</t>
  </si>
  <si>
    <t>SC, SwissCaution SA</t>
  </si>
  <si>
    <t>AWP P&amp;C S.A., Saint-Ouen (Paris), succursale de Wallisellen (Suisse)</t>
  </si>
  <si>
    <t>Atradius Crédito y Caución S.A. de Seguros y Reaseguros, Madrid, Zweigniederlassung Zürich</t>
  </si>
  <si>
    <t>Coface Services (Suisse) SA</t>
  </si>
  <si>
    <t>GENERALI Assurances Générales SA</t>
  </si>
  <si>
    <t>Credendo - Single Risk Insurance AG, Vienne, succursale de Genève</t>
  </si>
  <si>
    <t>CG Car-Garantie Versicherungs-Aktiengesellschaft, Freiburg i. Br., Zweigniederlassung Therwil</t>
  </si>
  <si>
    <t>Allied World Assurance Company Holdings, Ltd</t>
  </si>
  <si>
    <t>MARKEL INTERNATIONAL INSURANCE COMPANY LIMITED, London, Switzerland Branch Kusnacht</t>
  </si>
  <si>
    <t>Metzger-Versicherungen Genossenschaft</t>
  </si>
  <si>
    <t>LONDON GENERAL INSURANCE COMPANY LIMITED, à Staines-upon-Thames, succursale de Vevey</t>
  </si>
  <si>
    <t>K-Tipp Rechtsschutz AG</t>
  </si>
  <si>
    <t>INTERNATIONAL DIVING ASSURANCE LIMITED, Valletta (Malta), Zweigniederlassung Baar</t>
  </si>
  <si>
    <t>ASPEN INSURANCE UK LIMITED, London, Zurich Insurance Branch</t>
  </si>
  <si>
    <r>
      <t xml:space="preserve">Verkehrsservice 2019
</t>
    </r>
    <r>
      <rPr>
        <b/>
        <i/>
        <sz val="12"/>
        <rFont val="Arial"/>
        <family val="2"/>
      </rPr>
      <t>Assurance touristique 2019</t>
    </r>
  </si>
  <si>
    <r>
      <t xml:space="preserve">Rechtsschutzversicherung 2019
</t>
    </r>
    <r>
      <rPr>
        <b/>
        <i/>
        <sz val="12"/>
        <rFont val="Arial"/>
        <family val="2"/>
      </rPr>
      <t>Assurance protection juridique 2019</t>
    </r>
  </si>
  <si>
    <r>
      <t xml:space="preserve">Verschiedene finanzielle Verluste 2019
</t>
    </r>
    <r>
      <rPr>
        <b/>
        <i/>
        <sz val="12"/>
        <rFont val="Arial"/>
        <family val="2"/>
      </rPr>
      <t>Pertes pécuniaires diverses  2019</t>
    </r>
  </si>
  <si>
    <r>
      <t>Kautionsversicherung 2019
Assurance caution</t>
    </r>
    <r>
      <rPr>
        <b/>
        <i/>
        <sz val="12"/>
        <rFont val="Arial"/>
        <family val="2"/>
      </rPr>
      <t xml:space="preserve"> 2019</t>
    </r>
  </si>
  <si>
    <r>
      <t xml:space="preserve">Kreditversicherung 2019
</t>
    </r>
    <r>
      <rPr>
        <b/>
        <i/>
        <sz val="12"/>
        <rFont val="Arial"/>
        <family val="2"/>
      </rPr>
      <t>Assurance crédit 2019</t>
    </r>
  </si>
  <si>
    <r>
      <t xml:space="preserve">Übrige Versicherungen Total 2020
</t>
    </r>
    <r>
      <rPr>
        <b/>
        <i/>
        <sz val="12"/>
        <rFont val="Arial"/>
        <family val="2"/>
      </rPr>
      <t>Autre assurances 2020</t>
    </r>
  </si>
  <si>
    <t>Branchen Versicherung Genossenschaft</t>
  </si>
  <si>
    <t xml:space="preserve">TAS Assurances SA </t>
  </si>
  <si>
    <t xml:space="preserve">AIG Europe S.A., Luxemburg, Zweigniederlassung Opfikon </t>
  </si>
  <si>
    <t xml:space="preserve">COMPAGNIE FRANCAISE D'ASSURANCE POUR LE COMMERCE EXTERIEUR, à Bois-Colombes, succursale de Lausanne </t>
  </si>
  <si>
    <t>FM Insurance Europe S.A., Luxemburg, Zweigniederlassung Bern</t>
  </si>
  <si>
    <t>iptiQ EMEA P&amp;C S.A., Luxembourg, Zweigniederlassung Zürich</t>
  </si>
  <si>
    <t>Liberty Mutual lnsurance Europe SE, Leudelange, Zweigniederlassung Zürich</t>
  </si>
  <si>
    <t>Lloyds Bank plc, London, Zweigniederlassung Zürich</t>
  </si>
  <si>
    <t>LONDON GENERAL INSURANCE COMPANY LIMITED, à Staines-upon-Thames, succursale de Vevey (Suisse)</t>
  </si>
  <si>
    <r>
      <t xml:space="preserve">Kreditversicherung 2020
</t>
    </r>
    <r>
      <rPr>
        <b/>
        <i/>
        <sz val="12"/>
        <rFont val="Arial"/>
        <family val="2"/>
      </rPr>
      <t>Assurance crédit 2020</t>
    </r>
  </si>
  <si>
    <r>
      <t>Kautionsversicherung 2020
Assurance caution</t>
    </r>
    <r>
      <rPr>
        <b/>
        <i/>
        <sz val="12"/>
        <rFont val="Arial"/>
        <family val="2"/>
      </rPr>
      <t xml:space="preserve"> 2020</t>
    </r>
  </si>
  <si>
    <r>
      <t xml:space="preserve">Rechtsschutzversicherung 2020
</t>
    </r>
    <r>
      <rPr>
        <b/>
        <i/>
        <sz val="12"/>
        <rFont val="Arial"/>
        <family val="2"/>
      </rPr>
      <t>Assurance protection juridique 2020</t>
    </r>
  </si>
  <si>
    <r>
      <t xml:space="preserve">Verkehrsservice 2020
</t>
    </r>
    <r>
      <rPr>
        <b/>
        <i/>
        <sz val="12"/>
        <rFont val="Arial"/>
        <family val="2"/>
      </rPr>
      <t>Assurance touristique 2020</t>
    </r>
  </si>
  <si>
    <r>
      <t xml:space="preserve">Verschiedene finanzielle Verluste 2020
</t>
    </r>
    <r>
      <rPr>
        <b/>
        <i/>
        <sz val="12"/>
        <rFont val="Arial"/>
        <family val="2"/>
      </rPr>
      <t>Pertes pécuniaires diverses  2020</t>
    </r>
  </si>
  <si>
    <t>Direktes Schweizergeschäft
Marktanteile übrige Versicherungen 2001 - 2021
Affaires suisses directes
Autres assurances 2001 - 2021</t>
  </si>
  <si>
    <r>
      <t xml:space="preserve">Verkehrsservice 2021
</t>
    </r>
    <r>
      <rPr>
        <b/>
        <i/>
        <sz val="12"/>
        <rFont val="Arial"/>
        <family val="2"/>
      </rPr>
      <t>Assurance touristique 2021</t>
    </r>
  </si>
  <si>
    <r>
      <t xml:space="preserve">Rechtsschutzversicherung 2021
</t>
    </r>
    <r>
      <rPr>
        <b/>
        <i/>
        <sz val="12"/>
        <rFont val="Arial"/>
        <family val="2"/>
      </rPr>
      <t>Assurance protection juridique 2021</t>
    </r>
  </si>
  <si>
    <r>
      <t xml:space="preserve">Verschiedene finanzielle Verluste 2021
</t>
    </r>
    <r>
      <rPr>
        <b/>
        <i/>
        <sz val="12"/>
        <rFont val="Arial"/>
        <family val="2"/>
      </rPr>
      <t>Pertes pécuniaires diverses  2021</t>
    </r>
  </si>
  <si>
    <r>
      <t>Kautionsversicherung 2021
Assurance caution</t>
    </r>
    <r>
      <rPr>
        <b/>
        <i/>
        <sz val="12"/>
        <rFont val="Arial"/>
        <family val="2"/>
      </rPr>
      <t xml:space="preserve"> 2021</t>
    </r>
  </si>
  <si>
    <r>
      <t xml:space="preserve">Kreditversicherung 2021
</t>
    </r>
    <r>
      <rPr>
        <b/>
        <i/>
        <sz val="12"/>
        <rFont val="Arial"/>
        <family val="2"/>
      </rPr>
      <t>Assurance crédit 2021</t>
    </r>
  </si>
  <si>
    <r>
      <t xml:space="preserve">Übrige Versicherungen Total 2021
</t>
    </r>
    <r>
      <rPr>
        <b/>
        <i/>
        <sz val="12"/>
        <rFont val="Arial"/>
        <family val="2"/>
      </rPr>
      <t>Autre assurances 2021</t>
    </r>
  </si>
  <si>
    <t>TAS Assurances SA</t>
  </si>
  <si>
    <t>COMPAGNIE FRANCAISE D'ASSURANCE POUR LE COMMERCE EXTERIEUR, à Bois-Colombes, succursale de Lausanne</t>
  </si>
  <si>
    <t>Credendo - Guarantees &amp; Speciality Risks SA, Woluwe-Saint-Pierre, succursale de Genève</t>
  </si>
  <si>
    <t>Allied World Assurance Company, Ltd</t>
  </si>
  <si>
    <t>Great Lakes Insurance SE, München, Zweigniederlassung Cham</t>
  </si>
  <si>
    <t>IDA INSURANCE LIMITED, Valletta (Malta), Zweigniederlassung Cham</t>
  </si>
  <si>
    <t>Tryg Forsikring A/S, Ballerup, Zweigniederlassung Zürich (Schweiz)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</si>
</sst>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sz val="8"/>
      <name val="Arial"/>
      <family val="2"/>
    </font>
    <font>
      <u/>
      <sz val="10"/>
      <color indexed="12"/>
      <name val="Arial"/>
      <family val="2"/>
    </font>
    <font>
      <sz val="10"/>
      <name val="Arial"/>
      <family val="2"/>
    </font>
    <font>
      <sz val="14"/>
      <name val="Arial"/>
      <family val="2"/>
    </font>
    <font>
      <sz val="10"/>
      <name val="Arial"/>
      <family val="2"/>
    </font>
    <font>
      <b/>
      <sz val="12"/>
      <name val="Arial"/>
      <family val="2"/>
    </font>
    <font>
      <b/>
      <sz val="10"/>
      <name val="Arial"/>
      <family val="2"/>
    </font>
    <font>
      <u/>
      <sz val="10"/>
      <color indexed="12"/>
      <name val="Arial"/>
      <family val="2"/>
    </font>
    <font>
      <i/>
      <sz val="14"/>
      <name val="Arial"/>
      <family val="2"/>
    </font>
    <font>
      <b/>
      <i/>
      <sz val="12"/>
      <name val="Arial"/>
      <family val="2"/>
    </font>
    <font>
      <b/>
      <i/>
      <sz val="10"/>
      <name val="Arial"/>
      <family val="2"/>
    </font>
    <font>
      <sz val="10"/>
      <color indexed="10"/>
      <name val="Arial"/>
      <family val="2"/>
    </font>
    <font>
      <i/>
      <sz val="10"/>
      <name val="Arial"/>
      <family val="2"/>
    </font>
    <font>
      <u/>
      <sz val="14"/>
      <name val="Arial"/>
      <family val="2"/>
    </font>
    <font>
      <b/>
      <sz val="14"/>
      <name val="Arial"/>
      <family val="2"/>
    </font>
    <font>
      <b/>
      <i/>
      <sz val="14"/>
      <name val="Arial"/>
      <family val="2"/>
    </font>
    <font>
      <sz val="9"/>
      <name val="Arial"/>
      <family val="2"/>
    </font>
    <font>
      <b/>
      <sz val="9"/>
      <name val="Arial"/>
      <family val="2"/>
    </font>
    <font>
      <sz val="9"/>
      <color indexed="10"/>
      <name val="Arial"/>
      <family val="2"/>
    </font>
  </fonts>
  <fills count="4">
    <fill>
      <patternFill patternType="none"/>
    </fill>
    <fill>
      <patternFill patternType="gray125"/>
    </fill>
    <fill>
      <patternFill patternType="solid">
        <fgColor indexed="22"/>
        <bgColor indexed="64"/>
      </patternFill>
    </fill>
    <fill>
      <patternFill patternType="solid">
        <fgColor rgb="FFD9E1F2"/>
        <bgColor indexed="64"/>
      </patternFill>
    </fill>
  </fills>
  <borders count="10">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5C5CAD"/>
      </left>
      <right style="medium">
        <color rgb="FF5C5CAD"/>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77">
    <xf numFmtId="0" fontId="0" fillId="0" borderId="0" xfId="0"/>
    <xf numFmtId="0" fontId="4" fillId="0" borderId="0" xfId="0" applyFont="1" applyAlignment="1">
      <alignment wrapText="1"/>
    </xf>
    <xf numFmtId="0" fontId="5" fillId="0" borderId="0" xfId="0" applyFont="1" applyAlignment="1">
      <alignment wrapText="1"/>
    </xf>
    <xf numFmtId="0" fontId="5" fillId="0" borderId="0" xfId="0" applyFont="1"/>
    <xf numFmtId="0" fontId="5" fillId="0" borderId="1" xfId="0" applyFont="1" applyBorder="1" applyAlignment="1">
      <alignment horizontal="left" vertical="center"/>
    </xf>
    <xf numFmtId="0" fontId="7" fillId="0" borderId="0" xfId="0" applyFont="1" applyBorder="1" applyAlignment="1">
      <alignment horizontal="center" vertical="center" wrapText="1"/>
    </xf>
    <xf numFmtId="0" fontId="5" fillId="0" borderId="1" xfId="0" applyFont="1" applyFill="1" applyBorder="1"/>
    <xf numFmtId="0" fontId="5" fillId="0" borderId="2" xfId="0" applyFont="1" applyFill="1" applyBorder="1"/>
    <xf numFmtId="0" fontId="5" fillId="0" borderId="1" xfId="0" applyFont="1" applyBorder="1"/>
    <xf numFmtId="0" fontId="7" fillId="0" borderId="3" xfId="0" applyFont="1" applyBorder="1" applyAlignment="1">
      <alignment horizontal="left" vertical="center"/>
    </xf>
    <xf numFmtId="0" fontId="5" fillId="0" borderId="3" xfId="0" applyFont="1" applyBorder="1"/>
    <xf numFmtId="3" fontId="5" fillId="0" borderId="0" xfId="0" applyNumberFormat="1" applyFont="1"/>
    <xf numFmtId="10" fontId="5" fillId="0" borderId="3" xfId="0" applyNumberFormat="1" applyFont="1" applyBorder="1"/>
    <xf numFmtId="3" fontId="5" fillId="0" borderId="0" xfId="0" applyNumberFormat="1" applyFont="1" applyAlignment="1">
      <alignment horizontal="right" vertical="center" indent="1"/>
    </xf>
    <xf numFmtId="0" fontId="8" fillId="0" borderId="0" xfId="1" quotePrefix="1" applyFont="1" applyAlignment="1" applyProtection="1"/>
    <xf numFmtId="3" fontId="5" fillId="0" borderId="3" xfId="0" applyNumberFormat="1" applyFont="1" applyBorder="1" applyAlignment="1">
      <alignment horizontal="right" vertical="center" indent="1"/>
    </xf>
    <xf numFmtId="3" fontId="5" fillId="0" borderId="0" xfId="0" applyNumberFormat="1" applyFont="1" applyBorder="1" applyAlignment="1">
      <alignment horizontal="right" vertical="center" indent="1"/>
    </xf>
    <xf numFmtId="0" fontId="4" fillId="0" borderId="0" xfId="0" applyFont="1" applyAlignment="1">
      <alignment vertical="center" wrapText="1"/>
    </xf>
    <xf numFmtId="0" fontId="0" fillId="0" borderId="0" xfId="0" applyAlignment="1">
      <alignment vertical="center"/>
    </xf>
    <xf numFmtId="0" fontId="8" fillId="0" borderId="0" xfId="1" applyFont="1" applyAlignment="1" applyProtection="1">
      <alignment vertical="center"/>
    </xf>
    <xf numFmtId="0" fontId="2" fillId="0" borderId="0" xfId="1" applyAlignment="1" applyProtection="1">
      <alignment vertical="center"/>
    </xf>
    <xf numFmtId="0" fontId="0" fillId="0" borderId="0" xfId="0" applyAlignment="1">
      <alignment wrapText="1"/>
    </xf>
    <xf numFmtId="3" fontId="3" fillId="0" borderId="0" xfId="0" applyNumberFormat="1" applyFont="1" applyAlignment="1">
      <alignment horizontal="right" vertical="center" indent="1"/>
    </xf>
    <xf numFmtId="0" fontId="7" fillId="0" borderId="4" xfId="0" applyFont="1" applyBorder="1" applyAlignment="1">
      <alignment horizontal="left" vertical="center"/>
    </xf>
    <xf numFmtId="0" fontId="5" fillId="0" borderId="4" xfId="0" applyFont="1" applyBorder="1" applyAlignment="1">
      <alignment horizontal="left" vertical="center"/>
    </xf>
    <xf numFmtId="3" fontId="3" fillId="0" borderId="3" xfId="0" applyNumberFormat="1" applyFont="1" applyBorder="1" applyAlignment="1">
      <alignment horizontal="right" vertical="center" indent="1"/>
    </xf>
    <xf numFmtId="0" fontId="4" fillId="0" borderId="0" xfId="0" applyFont="1" applyAlignment="1">
      <alignment horizontal="left" vertical="center" wrapText="1"/>
    </xf>
    <xf numFmtId="3" fontId="4" fillId="0" borderId="0" xfId="0" applyNumberFormat="1" applyFont="1" applyAlignment="1">
      <alignment horizontal="left" vertical="center" wrapText="1"/>
    </xf>
    <xf numFmtId="3" fontId="7" fillId="0" borderId="0" xfId="0" applyNumberFormat="1" applyFont="1" applyBorder="1" applyAlignment="1">
      <alignment horizontal="center" vertical="center" wrapText="1"/>
    </xf>
    <xf numFmtId="0" fontId="3" fillId="0" borderId="1" xfId="0" applyFont="1" applyBorder="1" applyAlignment="1">
      <alignment horizontal="left" vertical="center"/>
    </xf>
    <xf numFmtId="0" fontId="3" fillId="0" borderId="5" xfId="0" applyFont="1" applyBorder="1" applyAlignment="1">
      <alignment horizontal="left" vertical="center"/>
    </xf>
    <xf numFmtId="0" fontId="0" fillId="0" borderId="3" xfId="0" applyBorder="1"/>
    <xf numFmtId="0" fontId="5" fillId="0" borderId="4" xfId="0" applyFont="1" applyBorder="1"/>
    <xf numFmtId="0" fontId="7" fillId="0" borderId="0" xfId="0" applyFont="1" applyBorder="1" applyAlignment="1">
      <alignment horizontal="left" vertical="center"/>
    </xf>
    <xf numFmtId="0" fontId="5" fillId="0" borderId="0" xfId="0" applyFont="1" applyBorder="1"/>
    <xf numFmtId="3" fontId="3" fillId="0" borderId="0" xfId="0" applyNumberFormat="1" applyFont="1" applyFill="1" applyBorder="1" applyAlignment="1">
      <alignment horizontal="right" vertical="center" indent="1"/>
    </xf>
    <xf numFmtId="0" fontId="0" fillId="0" borderId="4" xfId="0" applyBorder="1"/>
    <xf numFmtId="0" fontId="5" fillId="0" borderId="2" xfId="0" applyFont="1" applyBorder="1" applyAlignment="1">
      <alignment horizontal="left" vertical="center"/>
    </xf>
    <xf numFmtId="3" fontId="0" fillId="0" borderId="0" xfId="0" applyNumberFormat="1"/>
    <xf numFmtId="0" fontId="2" fillId="0" borderId="0" xfId="1" quotePrefix="1" applyFont="1" applyAlignment="1" applyProtection="1"/>
    <xf numFmtId="0" fontId="2" fillId="0" borderId="0" xfId="1" applyFont="1" applyAlignment="1" applyProtection="1">
      <alignment vertical="center"/>
    </xf>
    <xf numFmtId="0" fontId="3" fillId="0" borderId="4" xfId="0" applyFont="1" applyBorder="1" applyAlignment="1">
      <alignment horizontal="left" vertical="center"/>
    </xf>
    <xf numFmtId="3" fontId="3" fillId="0" borderId="4" xfId="0" applyNumberFormat="1" applyFont="1" applyBorder="1" applyAlignment="1">
      <alignment horizontal="right" vertical="center" indent="1"/>
    </xf>
    <xf numFmtId="10" fontId="3" fillId="0" borderId="4" xfId="0" applyNumberFormat="1" applyFont="1" applyBorder="1" applyAlignment="1">
      <alignment horizontal="center"/>
    </xf>
    <xf numFmtId="0" fontId="0" fillId="0" borderId="0" xfId="0" applyBorder="1"/>
    <xf numFmtId="10" fontId="3" fillId="0" borderId="3" xfId="0" applyNumberFormat="1" applyFont="1" applyFill="1" applyBorder="1"/>
    <xf numFmtId="0" fontId="0" fillId="0" borderId="1" xfId="0" applyBorder="1"/>
    <xf numFmtId="3" fontId="3" fillId="0" borderId="6" xfId="0" applyNumberFormat="1" applyFont="1" applyBorder="1" applyAlignment="1">
      <alignment horizontal="right" vertical="center" indent="1"/>
    </xf>
    <xf numFmtId="3" fontId="3" fillId="0" borderId="0" xfId="0" applyNumberFormat="1" applyFont="1" applyBorder="1" applyAlignment="1">
      <alignment horizontal="right" vertical="center" indent="1"/>
    </xf>
    <xf numFmtId="0" fontId="14" fillId="0" borderId="0" xfId="1" applyFont="1" applyAlignment="1" applyProtection="1">
      <alignment vertical="center" wrapText="1"/>
    </xf>
    <xf numFmtId="0" fontId="17" fillId="0" borderId="0" xfId="0" applyFont="1"/>
    <xf numFmtId="0" fontId="17" fillId="0" borderId="1" xfId="0" applyFont="1" applyBorder="1" applyAlignment="1">
      <alignment horizontal="left" vertical="center"/>
    </xf>
    <xf numFmtId="3" fontId="17" fillId="0" borderId="0" xfId="0" applyNumberFormat="1" applyFont="1" applyAlignment="1">
      <alignment horizontal="right" vertical="center" indent="1"/>
    </xf>
    <xf numFmtId="3" fontId="17" fillId="0" borderId="0" xfId="0" applyNumberFormat="1" applyFont="1" applyAlignment="1">
      <alignment horizontal="right" vertical="center"/>
    </xf>
    <xf numFmtId="0" fontId="18" fillId="0" borderId="3" xfId="0" applyFont="1" applyBorder="1" applyAlignment="1">
      <alignment horizontal="left" vertical="center"/>
    </xf>
    <xf numFmtId="3" fontId="17" fillId="0" borderId="3" xfId="0" applyNumberFormat="1" applyFont="1" applyBorder="1" applyAlignment="1">
      <alignment horizontal="right" vertical="center" indent="1"/>
    </xf>
    <xf numFmtId="10" fontId="17" fillId="0" borderId="3" xfId="0" applyNumberFormat="1" applyFont="1" applyFill="1" applyBorder="1"/>
    <xf numFmtId="3" fontId="17" fillId="0" borderId="0" xfId="0" applyNumberFormat="1" applyFont="1"/>
    <xf numFmtId="3" fontId="17" fillId="0" borderId="3" xfId="0" applyNumberFormat="1" applyFont="1" applyBorder="1"/>
    <xf numFmtId="10" fontId="17" fillId="0" borderId="0" xfId="0" applyNumberFormat="1" applyFont="1"/>
    <xf numFmtId="0" fontId="17" fillId="0" borderId="0" xfId="0" applyFont="1" applyAlignment="1">
      <alignment horizontal="left" vertical="center"/>
    </xf>
    <xf numFmtId="0" fontId="18" fillId="0" borderId="0" xfId="0" applyFont="1" applyAlignment="1">
      <alignment horizontal="left" vertical="center"/>
    </xf>
    <xf numFmtId="0" fontId="7" fillId="3" borderId="9" xfId="0" applyFont="1" applyFill="1" applyBorder="1" applyAlignment="1">
      <alignment horizontal="center" vertical="center" wrapText="1"/>
    </xf>
    <xf numFmtId="10" fontId="17" fillId="3" borderId="9" xfId="0" applyNumberFormat="1" applyFont="1" applyFill="1" applyBorder="1" applyAlignment="1">
      <alignment horizontal="center"/>
    </xf>
    <xf numFmtId="10" fontId="5" fillId="3" borderId="9" xfId="0" applyNumberFormat="1" applyFont="1" applyFill="1" applyBorder="1" applyAlignment="1">
      <alignment horizontal="center"/>
    </xf>
    <xf numFmtId="0" fontId="5" fillId="0" borderId="3" xfId="0" applyFont="1" applyFill="1" applyBorder="1"/>
    <xf numFmtId="0" fontId="0" fillId="0" borderId="0" xfId="0" applyFill="1"/>
    <xf numFmtId="0" fontId="3" fillId="0" borderId="0" xfId="0" applyFont="1" applyBorder="1" applyAlignment="1">
      <alignment horizontal="left" vertical="center"/>
    </xf>
    <xf numFmtId="0" fontId="5" fillId="0" borderId="0" xfId="0" applyFont="1" applyBorder="1" applyAlignment="1">
      <alignment horizontal="left" vertical="center"/>
    </xf>
    <xf numFmtId="0" fontId="4" fillId="0" borderId="0" xfId="0" applyFont="1" applyAlignment="1">
      <alignment horizontal="left" vertical="top" wrapText="1"/>
    </xf>
    <xf numFmtId="0" fontId="6" fillId="2" borderId="7" xfId="0" applyFont="1" applyFill="1" applyBorder="1" applyAlignment="1">
      <alignment vertical="center" wrapText="1"/>
    </xf>
    <xf numFmtId="0" fontId="6" fillId="2" borderId="3" xfId="0" applyFont="1" applyFill="1" applyBorder="1" applyAlignment="1">
      <alignment vertical="center" wrapText="1"/>
    </xf>
    <xf numFmtId="0" fontId="6" fillId="2" borderId="8" xfId="0" applyFont="1" applyFill="1"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7" fillId="0" borderId="0" xfId="0" applyFont="1" applyBorder="1" applyAlignment="1">
      <alignment horizontal="left" wrapText="1"/>
    </xf>
    <xf numFmtId="0" fontId="3" fillId="0" borderId="0" xfId="0" applyFont="1" applyBorder="1" applyAlignment="1">
      <alignment horizontal="left" wrapText="1"/>
    </xf>
  </cellXfs>
  <cellStyles count="2">
    <cellStyle name="Link" xfId="1" builtinId="8"/>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33399"/>
      <rgbColor rgb="005C5CAD"/>
      <rgbColor rgb="007A7ABC"/>
      <rgbColor rgb="009999CC"/>
      <rgbColor rgb="00B8B8DC"/>
      <rgbColor rgb="00D6D6EB"/>
      <rgbColor rgb="00EFEFF7"/>
      <rgbColor rgb="00D5D5D5"/>
      <rgbColor rgb="00BEBEBE"/>
      <rgbColor rgb="00969696"/>
      <rgbColor rgb="006E6E6E"/>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workbookViewId="0">
      <selection activeCell="A3" sqref="A3"/>
    </sheetView>
  </sheetViews>
  <sheetFormatPr baseColWidth="10" defaultRowHeight="12.75" x14ac:dyDescent="0.2"/>
  <cols>
    <col min="1" max="1" width="85.140625" customWidth="1"/>
    <col min="3" max="3" width="39.140625" customWidth="1"/>
  </cols>
  <sheetData>
    <row r="1" spans="1:3" ht="86.25" customHeight="1" x14ac:dyDescent="0.2">
      <c r="A1" s="17" t="s">
        <v>136</v>
      </c>
      <c r="B1" s="17"/>
      <c r="C1" s="17"/>
    </row>
    <row r="2" spans="1:3" ht="7.5" customHeight="1" x14ac:dyDescent="0.2">
      <c r="A2" s="14"/>
    </row>
    <row r="3" spans="1:3" s="18" customFormat="1" ht="17.100000000000001" customHeight="1" x14ac:dyDescent="0.2">
      <c r="A3" s="20" t="s">
        <v>36</v>
      </c>
    </row>
    <row r="4" spans="1:3" s="18" customFormat="1" ht="17.100000000000001" customHeight="1" x14ac:dyDescent="0.2">
      <c r="A4" s="20" t="s">
        <v>37</v>
      </c>
    </row>
    <row r="5" spans="1:3" s="18" customFormat="1" ht="17.100000000000001" customHeight="1" x14ac:dyDescent="0.2">
      <c r="A5" s="20" t="s">
        <v>38</v>
      </c>
    </row>
    <row r="6" spans="1:3" s="18" customFormat="1" ht="17.100000000000001" customHeight="1" x14ac:dyDescent="0.2">
      <c r="A6" s="20" t="s">
        <v>39</v>
      </c>
    </row>
    <row r="7" spans="1:3" s="18" customFormat="1" ht="17.100000000000001" customHeight="1" x14ac:dyDescent="0.2">
      <c r="A7" s="19"/>
    </row>
    <row r="8" spans="1:3" s="18" customFormat="1" ht="17.100000000000001" customHeight="1" x14ac:dyDescent="0.2">
      <c r="A8" s="19"/>
    </row>
    <row r="9" spans="1:3" s="18" customFormat="1" ht="17.100000000000001" customHeight="1" x14ac:dyDescent="0.2">
      <c r="A9" s="19"/>
    </row>
    <row r="10" spans="1:3" s="18" customFormat="1" ht="15" customHeight="1" x14ac:dyDescent="0.2"/>
    <row r="11" spans="1:3" s="18" customFormat="1" ht="15" customHeight="1" x14ac:dyDescent="0.2"/>
    <row r="12" spans="1:3" s="18" customFormat="1" ht="15" customHeight="1" x14ac:dyDescent="0.2"/>
    <row r="13" spans="1:3" s="18" customFormat="1" ht="15" customHeight="1" x14ac:dyDescent="0.2"/>
    <row r="14" spans="1:3" s="18" customFormat="1" ht="15" customHeight="1" x14ac:dyDescent="0.2"/>
  </sheetData>
  <hyperlinks>
    <hyperlink ref="A3" location="'Feuer- und Sachvers Total'!A1" display="Feuer- und Sachversicherung Total / Assurance incendie et dommages aux biens " xr:uid="{00000000-0004-0000-0000-000000000000}"/>
    <hyperlink ref="A4" location="Feuerversicherung!A1" display="Feuerversicherung / Assurance incendie" xr:uid="{00000000-0004-0000-0000-000001000000}"/>
    <hyperlink ref="A5" location="Elementarschadenversicherung!A1" display="Elementarschadenversicherung / Assurance éléments naturels" xr:uid="{00000000-0004-0000-0000-000002000000}"/>
    <hyperlink ref="A6" location="'Übrige Sachschäden'!A1" display="Übrige Sachschäden / Autres dommages aux biens" xr:uid="{00000000-0004-0000-0000-000003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tabSelected="1" workbookViewId="0"/>
  </sheetViews>
  <sheetFormatPr baseColWidth="10" defaultRowHeight="12.75" x14ac:dyDescent="0.2"/>
  <cols>
    <col min="1" max="1" width="85.140625" customWidth="1"/>
  </cols>
  <sheetData>
    <row r="1" spans="1:1" ht="72" x14ac:dyDescent="0.2">
      <c r="A1" s="49" t="s">
        <v>393</v>
      </c>
    </row>
    <row r="2" spans="1:1" x14ac:dyDescent="0.2">
      <c r="A2" s="39"/>
    </row>
    <row r="3" spans="1:1" x14ac:dyDescent="0.2">
      <c r="A3" s="20" t="s">
        <v>251</v>
      </c>
    </row>
    <row r="4" spans="1:1" x14ac:dyDescent="0.2">
      <c r="A4" s="20" t="s">
        <v>252</v>
      </c>
    </row>
    <row r="5" spans="1:1" x14ac:dyDescent="0.2">
      <c r="A5" s="20" t="s">
        <v>253</v>
      </c>
    </row>
    <row r="6" spans="1:1" x14ac:dyDescent="0.2">
      <c r="A6" s="20" t="s">
        <v>254</v>
      </c>
    </row>
    <row r="7" spans="1:1" x14ac:dyDescent="0.2">
      <c r="A7" s="20" t="s">
        <v>255</v>
      </c>
    </row>
    <row r="8" spans="1:1" x14ac:dyDescent="0.2">
      <c r="A8" s="20" t="s">
        <v>256</v>
      </c>
    </row>
    <row r="9" spans="1:1" x14ac:dyDescent="0.2">
      <c r="A9" s="40"/>
    </row>
    <row r="10" spans="1:1" x14ac:dyDescent="0.2">
      <c r="A10" s="18"/>
    </row>
    <row r="11" spans="1:1" x14ac:dyDescent="0.2">
      <c r="A11" s="18"/>
    </row>
    <row r="12" spans="1:1" x14ac:dyDescent="0.2">
      <c r="A12" s="18"/>
    </row>
    <row r="13" spans="1:1" x14ac:dyDescent="0.2">
      <c r="A13" s="18"/>
    </row>
    <row r="14" spans="1:1" x14ac:dyDescent="0.2">
      <c r="A14" s="18"/>
    </row>
  </sheetData>
  <hyperlinks>
    <hyperlink ref="A3" location="'Übrige Versicherungen Total'!A1" display="Übrige Versicherungen Total / Autres assurances total " xr:uid="{00000000-0004-0000-0100-000000000000}"/>
    <hyperlink ref="A5" location="Kautionsversicherung!A1" display="Kautionsversicherung / Assurance caution" xr:uid="{00000000-0004-0000-0100-000001000000}"/>
    <hyperlink ref="A6" location="'finanzielle Verluste'!A1" display="Verschiedene finanzielle Verluste / Pertes pécuniaires diverses" xr:uid="{00000000-0004-0000-0100-000002000000}"/>
    <hyperlink ref="A4" location="Kreditversicherung!A1" display="Kreditversicherung / Assurance crédit" xr:uid="{00000000-0004-0000-0100-000003000000}"/>
    <hyperlink ref="A7" location="Rechtsschutzversicherung!A1" display="Rechtsschutzversicherung / Assurance protection juridique" xr:uid="{00000000-0004-0000-0100-000004000000}"/>
    <hyperlink ref="A8" location="Verkehrsservice!A1" display="Verkehrsservice / Assurance touristique" xr:uid="{00000000-0004-0000-0100-000005000000}"/>
    <hyperlink ref="A1" location="Uebersicht!A1" display="Uebersicht!A1" xr:uid="{00000000-0004-0000-0100-000006000000}"/>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F237"/>
  <sheetViews>
    <sheetView zoomScale="80" zoomScaleNormal="80" workbookViewId="0">
      <selection activeCell="F45" sqref="F45"/>
    </sheetView>
  </sheetViews>
  <sheetFormatPr baseColWidth="10" defaultRowHeight="12.75" x14ac:dyDescent="0.2"/>
  <cols>
    <col min="1" max="1" width="1.7109375" style="3" customWidth="1"/>
    <col min="2" max="2" width="39.7109375" style="3" customWidth="1"/>
    <col min="3" max="3" width="22.7109375" style="11" customWidth="1"/>
    <col min="4" max="4" width="15.7109375" style="3" customWidth="1"/>
    <col min="5" max="5" width="1.7109375" style="3" customWidth="1"/>
    <col min="6" max="6" width="39.7109375" style="3" customWidth="1"/>
    <col min="7" max="7" width="22.7109375" style="11" customWidth="1"/>
    <col min="8" max="8" width="15.7109375" style="3" customWidth="1"/>
    <col min="9" max="9" width="1.7109375" style="3" customWidth="1"/>
    <col min="10" max="10" width="39.7109375" style="3" customWidth="1"/>
    <col min="11" max="11" width="22.7109375" style="11" customWidth="1"/>
    <col min="12" max="12" width="15.7109375" style="3" customWidth="1"/>
    <col min="13" max="13" width="1.7109375" style="3" customWidth="1"/>
    <col min="14" max="14" width="39.7109375" style="3" customWidth="1"/>
    <col min="15" max="15" width="22.7109375" style="11" customWidth="1"/>
    <col min="16" max="16" width="15.7109375" style="3" customWidth="1"/>
    <col min="17" max="17" width="1.7109375" style="3" customWidth="1"/>
    <col min="18" max="18" width="39.7109375" style="3" customWidth="1"/>
    <col min="19" max="19" width="22.7109375" style="11" customWidth="1"/>
    <col min="20" max="20" width="15.7109375" style="3" customWidth="1"/>
    <col min="21" max="21" width="1.7109375" style="3" customWidth="1"/>
    <col min="22" max="22" width="39.7109375" style="3" customWidth="1"/>
    <col min="23" max="23" width="22.7109375" style="11" customWidth="1"/>
    <col min="24" max="24" width="15.7109375" style="3" customWidth="1"/>
    <col min="25" max="25" width="1.7109375" style="3" customWidth="1"/>
    <col min="26" max="26" width="39.7109375" style="3" customWidth="1"/>
    <col min="27" max="27" width="22.7109375" style="3" customWidth="1"/>
    <col min="28" max="28" width="15.7109375" style="3" customWidth="1"/>
    <col min="29" max="29" width="1.7109375" style="3" customWidth="1"/>
    <col min="30" max="30" width="39.7109375" style="3" customWidth="1"/>
    <col min="31" max="31" width="22.7109375" style="3" customWidth="1"/>
    <col min="32" max="32" width="15.7109375" style="3" customWidth="1"/>
    <col min="33" max="33" width="1.7109375" style="3" customWidth="1"/>
    <col min="34" max="34" width="39.7109375" style="3" customWidth="1"/>
    <col min="35" max="35" width="22.7109375" style="3" customWidth="1"/>
    <col min="36" max="36" width="15.7109375" style="3" customWidth="1"/>
    <col min="37" max="37" width="1.7109375" style="3" customWidth="1"/>
    <col min="38" max="38" width="39.7109375" style="3" customWidth="1"/>
    <col min="39" max="39" width="22.7109375" style="3" customWidth="1"/>
    <col min="40" max="40" width="15.7109375" style="3" customWidth="1"/>
    <col min="41" max="41" width="1.7109375" style="3" customWidth="1"/>
    <col min="42" max="42" width="39.7109375" style="3" customWidth="1"/>
    <col min="43" max="43" width="22.7109375" style="3" customWidth="1"/>
    <col min="44" max="44" width="15.7109375" style="3" customWidth="1"/>
    <col min="45" max="45" width="1.7109375" style="3" customWidth="1"/>
    <col min="46" max="46" width="39.7109375" style="3" customWidth="1"/>
    <col min="47" max="47" width="22.7109375" style="3" customWidth="1"/>
    <col min="48" max="48" width="15.7109375" style="3" customWidth="1"/>
    <col min="49" max="49" width="1.7109375" style="3" customWidth="1"/>
    <col min="50" max="50" width="39.7109375" style="3" customWidth="1"/>
    <col min="51" max="51" width="22.7109375" style="3" customWidth="1"/>
    <col min="52" max="52" width="15.7109375" style="3" customWidth="1"/>
    <col min="53" max="53" width="1.7109375" style="3" customWidth="1"/>
    <col min="54" max="54" width="39.7109375" style="3" customWidth="1"/>
    <col min="55" max="55" width="22.7109375" style="3" customWidth="1"/>
    <col min="56" max="56" width="15.7109375" style="3" customWidth="1"/>
    <col min="57" max="57" width="1.7109375" style="3" customWidth="1"/>
    <col min="58" max="58" width="39.7109375" style="3" customWidth="1"/>
    <col min="59" max="59" width="22.7109375" style="3" customWidth="1"/>
    <col min="60" max="60" width="15.7109375" style="3" customWidth="1"/>
    <col min="61" max="61" width="1.7109375" style="3" customWidth="1"/>
    <col min="62" max="62" width="39.7109375" style="3" customWidth="1"/>
    <col min="63" max="63" width="22.7109375" style="3" customWidth="1"/>
    <col min="64" max="64" width="15.7109375" style="3" customWidth="1"/>
    <col min="65" max="65" width="1.7109375" style="3" customWidth="1"/>
    <col min="66" max="66" width="39.7109375" style="3" customWidth="1"/>
    <col min="67" max="67" width="22.7109375" style="3" customWidth="1"/>
    <col min="68" max="68" width="15.7109375" style="3" customWidth="1"/>
    <col min="69" max="69" width="1.7109375" style="3" customWidth="1"/>
    <col min="70" max="70" width="39.7109375" style="3" customWidth="1"/>
    <col min="71" max="71" width="22.7109375" style="3" customWidth="1"/>
    <col min="72" max="72" width="15.7109375" style="3" customWidth="1"/>
    <col min="73" max="73" width="1.7109375" style="3" customWidth="1"/>
    <col min="74" max="74" width="39.7109375" style="3" customWidth="1"/>
    <col min="75" max="75" width="22.7109375" style="3" customWidth="1"/>
    <col min="76" max="76" width="15.7109375" style="3" customWidth="1"/>
    <col min="77" max="77" width="1.7109375" style="3" customWidth="1"/>
    <col min="78" max="78" width="39.7109375" style="3" customWidth="1"/>
    <col min="79" max="79" width="22.7109375" style="3" customWidth="1"/>
    <col min="80" max="80" width="15.7109375" style="3" customWidth="1"/>
    <col min="81" max="81" width="1.7109375" style="3" customWidth="1"/>
    <col min="82" max="82" width="39.7109375" style="3" customWidth="1"/>
    <col min="83" max="83" width="22.7109375" style="3" customWidth="1"/>
    <col min="84" max="84" width="15.7109375" style="3" customWidth="1"/>
    <col min="85" max="16384" width="11.42578125" style="3"/>
  </cols>
  <sheetData>
    <row r="1" spans="2:84" x14ac:dyDescent="0.2">
      <c r="AA1" s="11"/>
    </row>
    <row r="2" spans="2:84" s="2" customFormat="1" ht="51" customHeight="1" x14ac:dyDescent="0.2">
      <c r="B2" s="69" t="s">
        <v>308</v>
      </c>
      <c r="C2" s="69"/>
      <c r="D2" s="69"/>
      <c r="F2" s="69" t="s">
        <v>308</v>
      </c>
      <c r="G2" s="69"/>
      <c r="H2" s="69"/>
      <c r="J2" s="69" t="s">
        <v>308</v>
      </c>
      <c r="K2" s="69"/>
      <c r="L2" s="69"/>
      <c r="N2" s="69" t="s">
        <v>308</v>
      </c>
      <c r="O2" s="69"/>
      <c r="P2" s="69"/>
      <c r="R2" s="69" t="s">
        <v>308</v>
      </c>
      <c r="S2" s="69"/>
      <c r="T2" s="69"/>
      <c r="V2" s="69" t="s">
        <v>308</v>
      </c>
      <c r="W2" s="69"/>
      <c r="X2" s="69"/>
      <c r="Z2" s="69" t="s">
        <v>308</v>
      </c>
      <c r="AA2" s="69"/>
      <c r="AB2" s="69"/>
      <c r="AC2" s="17"/>
      <c r="AD2" s="69" t="s">
        <v>308</v>
      </c>
      <c r="AE2" s="69"/>
      <c r="AF2" s="69"/>
      <c r="AG2" s="17"/>
      <c r="AH2" s="69" t="s">
        <v>308</v>
      </c>
      <c r="AI2" s="69"/>
      <c r="AJ2" s="69"/>
      <c r="AK2" s="17"/>
      <c r="AL2" s="69" t="s">
        <v>308</v>
      </c>
      <c r="AM2" s="69"/>
      <c r="AN2" s="69"/>
      <c r="AO2" s="26"/>
      <c r="AP2" s="69" t="s">
        <v>308</v>
      </c>
      <c r="AQ2" s="69"/>
      <c r="AR2" s="69"/>
      <c r="AT2" s="69" t="s">
        <v>308</v>
      </c>
      <c r="AU2" s="69"/>
      <c r="AV2" s="69"/>
      <c r="AX2" s="69" t="s">
        <v>308</v>
      </c>
      <c r="AY2" s="69"/>
      <c r="AZ2" s="69"/>
      <c r="BB2" s="69" t="s">
        <v>308</v>
      </c>
      <c r="BC2" s="69"/>
      <c r="BD2" s="69"/>
      <c r="BF2" s="69" t="s">
        <v>308</v>
      </c>
      <c r="BG2" s="69"/>
      <c r="BH2" s="69"/>
      <c r="BJ2" s="69" t="s">
        <v>308</v>
      </c>
      <c r="BK2" s="69"/>
      <c r="BL2" s="69"/>
      <c r="BN2" s="69" t="s">
        <v>308</v>
      </c>
      <c r="BO2" s="69"/>
      <c r="BP2" s="69"/>
      <c r="BR2" s="69" t="s">
        <v>308</v>
      </c>
      <c r="BS2" s="69"/>
      <c r="BT2" s="69"/>
      <c r="BV2" s="69" t="s">
        <v>308</v>
      </c>
      <c r="BW2" s="69"/>
      <c r="BX2" s="69"/>
      <c r="BZ2" s="69" t="s">
        <v>308</v>
      </c>
      <c r="CA2" s="69"/>
      <c r="CB2" s="69"/>
      <c r="CD2" s="69" t="s">
        <v>308</v>
      </c>
      <c r="CE2" s="69"/>
      <c r="CF2" s="69"/>
    </row>
    <row r="3" spans="2:84" ht="12.75" customHeight="1" x14ac:dyDescent="0.2">
      <c r="B3" s="26"/>
      <c r="C3" s="27"/>
      <c r="D3" s="26"/>
      <c r="F3" s="26"/>
      <c r="G3" s="27"/>
      <c r="H3" s="26"/>
      <c r="J3" s="26"/>
      <c r="K3" s="27"/>
      <c r="L3" s="26"/>
      <c r="N3" s="26"/>
      <c r="O3" s="27"/>
      <c r="P3" s="26"/>
      <c r="R3" s="26"/>
      <c r="S3" s="27"/>
      <c r="T3" s="26"/>
      <c r="V3" s="26"/>
      <c r="W3" s="27"/>
      <c r="X3" s="26"/>
      <c r="Z3" s="26"/>
      <c r="AA3" s="27"/>
      <c r="AB3" s="26"/>
      <c r="AC3" s="26"/>
      <c r="AD3" s="26"/>
      <c r="AE3" s="27"/>
      <c r="AF3" s="26"/>
      <c r="AG3" s="26"/>
      <c r="AH3" s="26"/>
      <c r="AI3" s="27"/>
      <c r="AJ3" s="26"/>
      <c r="AK3" s="26"/>
      <c r="AL3" s="26"/>
      <c r="AM3" s="26"/>
      <c r="AN3" s="26"/>
      <c r="AO3" s="26"/>
      <c r="AP3" s="26"/>
      <c r="AQ3" s="26"/>
    </row>
    <row r="4" spans="2:84" ht="39.75" customHeight="1" x14ac:dyDescent="0.2">
      <c r="B4" s="70" t="s">
        <v>399</v>
      </c>
      <c r="C4" s="71"/>
      <c r="D4" s="72"/>
      <c r="F4" s="70" t="s">
        <v>378</v>
      </c>
      <c r="G4" s="71"/>
      <c r="H4" s="72"/>
      <c r="J4" s="70" t="s">
        <v>357</v>
      </c>
      <c r="K4" s="71"/>
      <c r="L4" s="72"/>
      <c r="N4" s="70" t="s">
        <v>347</v>
      </c>
      <c r="O4" s="71"/>
      <c r="P4" s="72"/>
      <c r="R4" s="70" t="s">
        <v>338</v>
      </c>
      <c r="S4" s="71"/>
      <c r="T4" s="72"/>
      <c r="V4" s="70" t="s">
        <v>331</v>
      </c>
      <c r="W4" s="71"/>
      <c r="X4" s="72"/>
      <c r="Z4" s="70" t="s">
        <v>307</v>
      </c>
      <c r="AA4" s="71"/>
      <c r="AB4" s="72"/>
      <c r="AD4" s="70" t="s">
        <v>300</v>
      </c>
      <c r="AE4" s="71"/>
      <c r="AF4" s="72"/>
      <c r="AH4" s="70" t="s">
        <v>282</v>
      </c>
      <c r="AI4" s="71"/>
      <c r="AJ4" s="72"/>
      <c r="AL4" s="70" t="s">
        <v>276</v>
      </c>
      <c r="AM4" s="71"/>
      <c r="AN4" s="72"/>
      <c r="AP4" s="70" t="s">
        <v>265</v>
      </c>
      <c r="AQ4" s="71"/>
      <c r="AR4" s="72"/>
      <c r="AT4" s="70" t="s">
        <v>258</v>
      </c>
      <c r="AU4" s="71"/>
      <c r="AV4" s="72"/>
      <c r="AX4" s="70" t="s">
        <v>200</v>
      </c>
      <c r="AY4" s="71"/>
      <c r="AZ4" s="72"/>
      <c r="BB4" s="70" t="s">
        <v>137</v>
      </c>
      <c r="BC4" s="71"/>
      <c r="BD4" s="72"/>
      <c r="BF4" s="70" t="s">
        <v>122</v>
      </c>
      <c r="BG4" s="71"/>
      <c r="BH4" s="72"/>
      <c r="BJ4" s="70" t="s">
        <v>40</v>
      </c>
      <c r="BK4" s="73"/>
      <c r="BL4" s="74"/>
      <c r="BN4" s="70" t="s">
        <v>45</v>
      </c>
      <c r="BO4" s="73"/>
      <c r="BP4" s="74"/>
      <c r="BR4" s="70" t="s">
        <v>44</v>
      </c>
      <c r="BS4" s="73"/>
      <c r="BT4" s="74"/>
      <c r="BV4" s="70" t="s">
        <v>43</v>
      </c>
      <c r="BW4" s="73"/>
      <c r="BX4" s="74"/>
      <c r="BZ4" s="70" t="s">
        <v>42</v>
      </c>
      <c r="CA4" s="73"/>
      <c r="CB4" s="74"/>
      <c r="CD4" s="70" t="s">
        <v>41</v>
      </c>
      <c r="CE4" s="73"/>
      <c r="CF4" s="74"/>
    </row>
    <row r="5" spans="2:84" ht="77.25" customHeight="1" x14ac:dyDescent="0.2">
      <c r="B5" s="4"/>
      <c r="C5" s="28" t="s">
        <v>190</v>
      </c>
      <c r="D5" s="62" t="s">
        <v>30</v>
      </c>
      <c r="F5" s="4"/>
      <c r="G5" s="28" t="s">
        <v>190</v>
      </c>
      <c r="H5" s="62" t="s">
        <v>30</v>
      </c>
      <c r="J5" s="4"/>
      <c r="K5" s="28" t="s">
        <v>190</v>
      </c>
      <c r="L5" s="62" t="s">
        <v>30</v>
      </c>
      <c r="N5" s="4"/>
      <c r="O5" s="28" t="s">
        <v>190</v>
      </c>
      <c r="P5" s="62" t="s">
        <v>30</v>
      </c>
      <c r="R5" s="4"/>
      <c r="S5" s="28" t="s">
        <v>190</v>
      </c>
      <c r="T5" s="62" t="s">
        <v>30</v>
      </c>
      <c r="V5" s="4"/>
      <c r="W5" s="28" t="s">
        <v>190</v>
      </c>
      <c r="X5" s="62" t="s">
        <v>30</v>
      </c>
      <c r="Z5" s="4"/>
      <c r="AA5" s="28" t="s">
        <v>190</v>
      </c>
      <c r="AB5" s="62" t="s">
        <v>30</v>
      </c>
      <c r="AD5" s="4"/>
      <c r="AE5" s="28" t="s">
        <v>190</v>
      </c>
      <c r="AF5" s="62" t="s">
        <v>30</v>
      </c>
      <c r="AH5" s="4"/>
      <c r="AI5" s="28" t="s">
        <v>190</v>
      </c>
      <c r="AJ5" s="62" t="s">
        <v>30</v>
      </c>
      <c r="AL5" s="4"/>
      <c r="AM5" s="28" t="s">
        <v>190</v>
      </c>
      <c r="AN5" s="62" t="s">
        <v>30</v>
      </c>
      <c r="AP5" s="4"/>
      <c r="AQ5" s="28" t="s">
        <v>190</v>
      </c>
      <c r="AR5" s="62" t="s">
        <v>30</v>
      </c>
      <c r="AT5" s="4"/>
      <c r="AU5" s="28" t="s">
        <v>190</v>
      </c>
      <c r="AV5" s="62" t="s">
        <v>30</v>
      </c>
      <c r="AX5" s="4"/>
      <c r="AY5" s="28" t="s">
        <v>190</v>
      </c>
      <c r="AZ5" s="62" t="s">
        <v>30</v>
      </c>
      <c r="BB5" s="4"/>
      <c r="BC5" s="28" t="s">
        <v>190</v>
      </c>
      <c r="BD5" s="62" t="s">
        <v>30</v>
      </c>
      <c r="BF5" s="4"/>
      <c r="BG5" s="5" t="s">
        <v>29</v>
      </c>
      <c r="BH5" s="62" t="s">
        <v>30</v>
      </c>
      <c r="BJ5" s="4"/>
      <c r="BK5" s="5" t="s">
        <v>29</v>
      </c>
      <c r="BL5" s="62" t="s">
        <v>30</v>
      </c>
      <c r="BN5" s="4"/>
      <c r="BO5" s="5" t="s">
        <v>29</v>
      </c>
      <c r="BP5" s="62" t="s">
        <v>30</v>
      </c>
      <c r="BR5" s="4"/>
      <c r="BS5" s="5" t="s">
        <v>29</v>
      </c>
      <c r="BT5" s="62" t="s">
        <v>30</v>
      </c>
      <c r="BV5" s="4"/>
      <c r="BW5" s="5" t="s">
        <v>29</v>
      </c>
      <c r="BX5" s="62" t="s">
        <v>30</v>
      </c>
      <c r="BZ5" s="4"/>
      <c r="CA5" s="5" t="s">
        <v>29</v>
      </c>
      <c r="CB5" s="62" t="s">
        <v>30</v>
      </c>
      <c r="CD5" s="4"/>
      <c r="CE5" s="5" t="s">
        <v>29</v>
      </c>
      <c r="CF5" s="62" t="s">
        <v>30</v>
      </c>
    </row>
    <row r="6" spans="2:84" s="50" customFormat="1" ht="12" x14ac:dyDescent="0.2">
      <c r="B6" s="51" t="s">
        <v>143</v>
      </c>
      <c r="C6" s="52">
        <v>143417701</v>
      </c>
      <c r="D6" s="63">
        <f>C6/$C$62</f>
        <v>7.8354184156494269E-2</v>
      </c>
      <c r="F6" s="51" t="s">
        <v>143</v>
      </c>
      <c r="G6" s="52">
        <v>131885899</v>
      </c>
      <c r="H6" s="63">
        <f>G6/$G$61</f>
        <v>7.5355550673395541E-2</v>
      </c>
      <c r="J6" s="51" t="s">
        <v>203</v>
      </c>
      <c r="K6" s="52">
        <v>146121368</v>
      </c>
      <c r="L6" s="63">
        <f>K6/$K$60</f>
        <v>8.1686609839201701E-2</v>
      </c>
      <c r="N6" s="51" t="s">
        <v>203</v>
      </c>
      <c r="O6" s="52">
        <v>144853820</v>
      </c>
      <c r="P6" s="63">
        <f>O6/$O$62</f>
        <v>8.7058986618806053E-2</v>
      </c>
      <c r="R6" s="51" t="s">
        <v>203</v>
      </c>
      <c r="S6" s="52">
        <v>123118199</v>
      </c>
      <c r="T6" s="63">
        <f>S6/$S$63</f>
        <v>7.5621777126628778E-2</v>
      </c>
      <c r="V6" s="51" t="s">
        <v>203</v>
      </c>
      <c r="W6" s="52">
        <v>113501009</v>
      </c>
      <c r="X6" s="63">
        <f>W6/$W$63</f>
        <v>7.5524294657717136E-2</v>
      </c>
      <c r="Z6" s="51" t="s">
        <v>203</v>
      </c>
      <c r="AA6" s="52">
        <v>110316930</v>
      </c>
      <c r="AB6" s="63">
        <f>AA6/$AA$66</f>
        <v>7.837542779888948E-2</v>
      </c>
      <c r="AD6" s="51" t="s">
        <v>203</v>
      </c>
      <c r="AE6" s="52">
        <v>122498758</v>
      </c>
      <c r="AF6" s="63">
        <f>AE6/$AE$65</f>
        <v>8.5441831797927234E-2</v>
      </c>
      <c r="AH6" s="51" t="s">
        <v>202</v>
      </c>
      <c r="AI6" s="52">
        <v>116188181</v>
      </c>
      <c r="AJ6" s="63">
        <f>AI6/$AI$64</f>
        <v>8.6379170874343811E-2</v>
      </c>
      <c r="AL6" s="51" t="s">
        <v>202</v>
      </c>
      <c r="AM6" s="52">
        <v>113050508</v>
      </c>
      <c r="AN6" s="63">
        <f>AM6/$AM$62</f>
        <v>8.7372803738520868E-2</v>
      </c>
      <c r="AP6" s="51" t="s">
        <v>202</v>
      </c>
      <c r="AQ6" s="52">
        <v>105403714</v>
      </c>
      <c r="AR6" s="63">
        <f t="shared" ref="AR6:AR37" si="0">AQ6/$AQ$65</f>
        <v>8.4539552199568727E-2</v>
      </c>
      <c r="AT6" s="51" t="s">
        <v>201</v>
      </c>
      <c r="AU6" s="52">
        <v>97135384</v>
      </c>
      <c r="AV6" s="63">
        <f>AU6/$AU$65</f>
        <v>8.2631249442256152E-2</v>
      </c>
      <c r="AX6" s="51" t="s">
        <v>201</v>
      </c>
      <c r="AY6" s="52">
        <v>89353217</v>
      </c>
      <c r="AZ6" s="63">
        <f>AY6/$AY$65</f>
        <v>7.9795961704371976E-2</v>
      </c>
      <c r="BB6" s="51" t="s">
        <v>138</v>
      </c>
      <c r="BC6" s="52">
        <v>94045947</v>
      </c>
      <c r="BD6" s="63">
        <f t="shared" ref="BD6:BD37" si="1">BC6/$BC$64</f>
        <v>8.7322339813543925E-2</v>
      </c>
      <c r="BF6" s="51" t="s">
        <v>15</v>
      </c>
      <c r="BG6" s="52">
        <v>94698</v>
      </c>
      <c r="BH6" s="63">
        <f t="shared" ref="BH6:BH37" si="2">BG6/$BG$62</f>
        <v>9.742833156374231E-2</v>
      </c>
      <c r="BJ6" s="51" t="s">
        <v>15</v>
      </c>
      <c r="BK6" s="52">
        <v>108553</v>
      </c>
      <c r="BL6" s="63">
        <f t="shared" ref="BL6:BL42" si="3">BK6/$BK$62</f>
        <v>0.12119605082613118</v>
      </c>
      <c r="BN6" s="51" t="s">
        <v>15</v>
      </c>
      <c r="BO6" s="52">
        <v>103460</v>
      </c>
      <c r="BP6" s="63">
        <f t="shared" ref="BP6:BP37" si="4">BO6/$BO$64</f>
        <v>0.12135643320469661</v>
      </c>
      <c r="BR6" s="51" t="s">
        <v>15</v>
      </c>
      <c r="BS6" s="52">
        <v>98893</v>
      </c>
      <c r="BT6" s="63">
        <f t="shared" ref="BT6:BT37" si="5">BS6/$BS$63</f>
        <v>0.11764349001208638</v>
      </c>
      <c r="BV6" s="51" t="s">
        <v>15</v>
      </c>
      <c r="BW6" s="52">
        <v>104604</v>
      </c>
      <c r="BX6" s="63">
        <f t="shared" ref="BX6:BX37" si="6">BW6/$BW$65</f>
        <v>0.13854100445009537</v>
      </c>
      <c r="BZ6" s="51" t="s">
        <v>15</v>
      </c>
      <c r="CA6" s="52">
        <v>82440</v>
      </c>
      <c r="CB6" s="63">
        <f t="shared" ref="CB6:CB37" si="7">CA6/$CA$67</f>
        <v>0.11500185531862656</v>
      </c>
      <c r="CD6" s="51" t="s">
        <v>15</v>
      </c>
      <c r="CE6" s="52">
        <v>72622</v>
      </c>
      <c r="CF6" s="63">
        <f t="shared" ref="CF6:CF37" si="8">CE6/$CE$69</f>
        <v>0.10979710320220132</v>
      </c>
    </row>
    <row r="7" spans="2:84" s="50" customFormat="1" ht="12" x14ac:dyDescent="0.2">
      <c r="B7" s="51" t="s">
        <v>201</v>
      </c>
      <c r="C7" s="52">
        <v>138601504</v>
      </c>
      <c r="D7" s="63">
        <f t="shared" ref="D7:D61" si="9">C7/$C$62</f>
        <v>7.5722924667318975E-2</v>
      </c>
      <c r="F7" s="51" t="s">
        <v>140</v>
      </c>
      <c r="G7" s="52">
        <v>130614246</v>
      </c>
      <c r="H7" s="63">
        <f t="shared" ref="H7:H60" si="10">G7/$G$61</f>
        <v>7.4628967219007636E-2</v>
      </c>
      <c r="J7" s="51" t="s">
        <v>202</v>
      </c>
      <c r="K7" s="52">
        <v>125303049</v>
      </c>
      <c r="L7" s="63">
        <f t="shared" ref="L7:L59" si="11">K7/$K$60</f>
        <v>7.0048490617233838E-2</v>
      </c>
      <c r="N7" s="51" t="s">
        <v>140</v>
      </c>
      <c r="O7" s="52">
        <v>116743783</v>
      </c>
      <c r="P7" s="63">
        <f t="shared" ref="P7:P61" si="12">O7/$O$62</f>
        <v>7.016449716014253E-2</v>
      </c>
      <c r="R7" s="51" t="s">
        <v>140</v>
      </c>
      <c r="S7" s="52">
        <v>110883420</v>
      </c>
      <c r="T7" s="63">
        <f t="shared" ref="T7:T62" si="13">S7/$S$63</f>
        <v>6.8106919548736836E-2</v>
      </c>
      <c r="V7" s="51" t="s">
        <v>140</v>
      </c>
      <c r="W7" s="52">
        <v>104858835</v>
      </c>
      <c r="X7" s="63">
        <f t="shared" ref="X7:X62" si="14">W7/$W$63</f>
        <v>6.9773737007086362E-2</v>
      </c>
      <c r="Z7" s="51" t="s">
        <v>140</v>
      </c>
      <c r="AA7" s="52">
        <v>99496037</v>
      </c>
      <c r="AB7" s="63">
        <f t="shared" ref="AB7:AB65" si="15">AA7/$AA$66</f>
        <v>7.0687649340578418E-2</v>
      </c>
      <c r="AD7" s="51" t="s">
        <v>202</v>
      </c>
      <c r="AE7" s="52">
        <v>110900457</v>
      </c>
      <c r="AF7" s="63">
        <f t="shared" ref="AF7:AF64" si="16">AE7/$AE$65</f>
        <v>7.7352116446007244E-2</v>
      </c>
      <c r="AH7" s="51" t="s">
        <v>203</v>
      </c>
      <c r="AI7" s="52">
        <v>112375795</v>
      </c>
      <c r="AJ7" s="63">
        <f t="shared" ref="AJ7:AJ63" si="17">AI7/$AI$64</f>
        <v>8.3544883093102471E-2</v>
      </c>
      <c r="AL7" s="51" t="s">
        <v>203</v>
      </c>
      <c r="AM7" s="52">
        <v>100496593</v>
      </c>
      <c r="AN7" s="63">
        <f t="shared" ref="AN7:AN61" si="18">AM7/$AM$62</f>
        <v>7.7670319682057606E-2</v>
      </c>
      <c r="AP7" s="51" t="s">
        <v>203</v>
      </c>
      <c r="AQ7" s="52">
        <v>95797501</v>
      </c>
      <c r="AR7" s="63">
        <f t="shared" si="0"/>
        <v>7.6834843185675017E-2</v>
      </c>
      <c r="AT7" s="51" t="s">
        <v>202</v>
      </c>
      <c r="AU7" s="52">
        <v>81264877</v>
      </c>
      <c r="AV7" s="63">
        <f t="shared" ref="AV7:AV64" si="19">AU7/$AU$65</f>
        <v>6.9130506780940557E-2</v>
      </c>
      <c r="AX7" s="51" t="s">
        <v>202</v>
      </c>
      <c r="AY7" s="52">
        <v>74593868</v>
      </c>
      <c r="AZ7" s="63">
        <f t="shared" ref="AZ7:AZ64" si="20">AY7/$AY$65</f>
        <v>6.6615278488618701E-2</v>
      </c>
      <c r="BB7" s="51" t="s">
        <v>124</v>
      </c>
      <c r="BC7" s="52">
        <v>83343428</v>
      </c>
      <c r="BD7" s="63">
        <f t="shared" si="1"/>
        <v>7.7384973762257198E-2</v>
      </c>
      <c r="BF7" s="51" t="s">
        <v>124</v>
      </c>
      <c r="BG7" s="52">
        <v>82789</v>
      </c>
      <c r="BH7" s="63">
        <f t="shared" si="2"/>
        <v>8.5175971423162716E-2</v>
      </c>
      <c r="BJ7" s="51" t="s">
        <v>14</v>
      </c>
      <c r="BK7" s="52">
        <v>74250</v>
      </c>
      <c r="BL7" s="63">
        <f t="shared" si="3"/>
        <v>8.2897817414905525E-2</v>
      </c>
      <c r="BN7" s="51" t="s">
        <v>14</v>
      </c>
      <c r="BO7" s="52">
        <v>72998</v>
      </c>
      <c r="BP7" s="63">
        <f t="shared" si="4"/>
        <v>8.5625139291285943E-2</v>
      </c>
      <c r="BR7" s="51" t="s">
        <v>14</v>
      </c>
      <c r="BS7" s="52">
        <v>89245</v>
      </c>
      <c r="BT7" s="63">
        <f t="shared" si="5"/>
        <v>0.10616619241127935</v>
      </c>
      <c r="BV7" s="51" t="s">
        <v>14</v>
      </c>
      <c r="BW7" s="52">
        <v>71069</v>
      </c>
      <c r="BX7" s="63">
        <f t="shared" si="6"/>
        <v>9.4126139012502649E-2</v>
      </c>
      <c r="BZ7" s="51" t="s">
        <v>88</v>
      </c>
      <c r="CA7" s="52">
        <v>57318</v>
      </c>
      <c r="CB7" s="63">
        <f t="shared" si="7"/>
        <v>7.9957257922768532E-2</v>
      </c>
      <c r="CD7" s="51" t="s">
        <v>88</v>
      </c>
      <c r="CE7" s="52">
        <v>55586</v>
      </c>
      <c r="CF7" s="63">
        <f t="shared" si="8"/>
        <v>8.404039793172266E-2</v>
      </c>
    </row>
    <row r="8" spans="2:84" s="50" customFormat="1" ht="12" x14ac:dyDescent="0.2">
      <c r="B8" s="51" t="s">
        <v>140</v>
      </c>
      <c r="C8" s="52">
        <v>135912794</v>
      </c>
      <c r="D8" s="63">
        <f t="shared" si="9"/>
        <v>7.4253986893149743E-2</v>
      </c>
      <c r="F8" s="51" t="s">
        <v>202</v>
      </c>
      <c r="G8" s="52">
        <v>128832549</v>
      </c>
      <c r="H8" s="63">
        <f t="shared" si="10"/>
        <v>7.3610960293429201E-2</v>
      </c>
      <c r="J8" s="51" t="s">
        <v>140</v>
      </c>
      <c r="K8" s="52">
        <v>124362969</v>
      </c>
      <c r="L8" s="63">
        <f t="shared" si="11"/>
        <v>6.9522955240521267E-2</v>
      </c>
      <c r="N8" s="51" t="s">
        <v>143</v>
      </c>
      <c r="O8" s="52">
        <v>115187202</v>
      </c>
      <c r="P8" s="63">
        <f t="shared" si="12"/>
        <v>6.9228972198149205E-2</v>
      </c>
      <c r="R8" s="51" t="s">
        <v>143</v>
      </c>
      <c r="S8" s="52">
        <v>108286907</v>
      </c>
      <c r="T8" s="63">
        <f t="shared" si="13"/>
        <v>6.6512086867726E-2</v>
      </c>
      <c r="V8" s="51" t="s">
        <v>201</v>
      </c>
      <c r="W8" s="52">
        <v>102669327</v>
      </c>
      <c r="X8" s="63">
        <f t="shared" si="14"/>
        <v>6.8316824431556497E-2</v>
      </c>
      <c r="Z8" s="51" t="s">
        <v>143</v>
      </c>
      <c r="AA8" s="52">
        <v>95924364</v>
      </c>
      <c r="AB8" s="63">
        <f t="shared" si="15"/>
        <v>6.8150129493599873E-2</v>
      </c>
      <c r="AD8" s="51" t="s">
        <v>140</v>
      </c>
      <c r="AE8" s="52">
        <v>94088530</v>
      </c>
      <c r="AF8" s="63">
        <f t="shared" si="16"/>
        <v>6.5625941728929452E-2</v>
      </c>
      <c r="AH8" s="51" t="s">
        <v>140</v>
      </c>
      <c r="AI8" s="52">
        <v>89085273</v>
      </c>
      <c r="AJ8" s="63">
        <f t="shared" si="17"/>
        <v>6.6229731394577621E-2</v>
      </c>
      <c r="AL8" s="51" t="s">
        <v>140</v>
      </c>
      <c r="AM8" s="52">
        <v>85313901</v>
      </c>
      <c r="AN8" s="63">
        <f t="shared" si="18"/>
        <v>6.5936145357618381E-2</v>
      </c>
      <c r="AP8" s="51" t="s">
        <v>140</v>
      </c>
      <c r="AQ8" s="52">
        <v>80820791</v>
      </c>
      <c r="AR8" s="63">
        <f t="shared" si="0"/>
        <v>6.4822701404572275E-2</v>
      </c>
      <c r="AT8" s="51" t="s">
        <v>140</v>
      </c>
      <c r="AU8" s="52">
        <v>75337194</v>
      </c>
      <c r="AV8" s="63">
        <f t="shared" si="19"/>
        <v>6.4087938023631469E-2</v>
      </c>
      <c r="AX8" s="51" t="s">
        <v>140</v>
      </c>
      <c r="AY8" s="52">
        <v>71207316</v>
      </c>
      <c r="AZ8" s="63">
        <f t="shared" si="20"/>
        <v>6.3590953424845512E-2</v>
      </c>
      <c r="BB8" s="51" t="s">
        <v>139</v>
      </c>
      <c r="BC8" s="52">
        <v>69298163</v>
      </c>
      <c r="BD8" s="63">
        <f t="shared" si="1"/>
        <v>6.4343843950450688E-2</v>
      </c>
      <c r="BF8" s="51" t="s">
        <v>88</v>
      </c>
      <c r="BG8" s="52">
        <v>66703</v>
      </c>
      <c r="BH8" s="63">
        <f t="shared" si="2"/>
        <v>6.8626180070289797E-2</v>
      </c>
      <c r="BJ8" s="51" t="s">
        <v>88</v>
      </c>
      <c r="BK8" s="52">
        <v>66621</v>
      </c>
      <c r="BL8" s="63">
        <f t="shared" si="3"/>
        <v>7.4380276013446753E-2</v>
      </c>
      <c r="BN8" s="51" t="s">
        <v>88</v>
      </c>
      <c r="BO8" s="52">
        <v>63669</v>
      </c>
      <c r="BP8" s="63">
        <f t="shared" si="4"/>
        <v>7.468241586806329E-2</v>
      </c>
      <c r="BR8" s="51" t="s">
        <v>88</v>
      </c>
      <c r="BS8" s="52">
        <v>61461</v>
      </c>
      <c r="BT8" s="63">
        <f t="shared" si="5"/>
        <v>7.3114240033499242E-2</v>
      </c>
      <c r="BV8" s="51" t="s">
        <v>88</v>
      </c>
      <c r="BW8" s="52">
        <v>60885</v>
      </c>
      <c r="BX8" s="63">
        <f t="shared" si="6"/>
        <v>8.0638111888111888E-2</v>
      </c>
      <c r="BZ8" s="51" t="s">
        <v>89</v>
      </c>
      <c r="CA8" s="52">
        <v>51895</v>
      </c>
      <c r="CB8" s="63">
        <f t="shared" si="7"/>
        <v>7.2392300846192692E-2</v>
      </c>
      <c r="CD8" s="51" t="s">
        <v>89</v>
      </c>
      <c r="CE8" s="52">
        <v>50326</v>
      </c>
      <c r="CF8" s="63">
        <f t="shared" si="8"/>
        <v>7.6087811073145661E-2</v>
      </c>
    </row>
    <row r="9" spans="2:84" s="50" customFormat="1" ht="12" x14ac:dyDescent="0.2">
      <c r="B9" s="51" t="s">
        <v>203</v>
      </c>
      <c r="C9" s="52">
        <v>135530599</v>
      </c>
      <c r="D9" s="63">
        <f t="shared" si="9"/>
        <v>7.4045180189340629E-2</v>
      </c>
      <c r="F9" s="51" t="s">
        <v>203</v>
      </c>
      <c r="G9" s="52">
        <v>116905238</v>
      </c>
      <c r="H9" s="63">
        <f t="shared" si="10"/>
        <v>6.6796061238467708E-2</v>
      </c>
      <c r="J9" s="51" t="s">
        <v>143</v>
      </c>
      <c r="K9" s="52">
        <v>123383361</v>
      </c>
      <c r="L9" s="63">
        <f t="shared" si="11"/>
        <v>6.8975322422771018E-2</v>
      </c>
      <c r="N9" s="51" t="s">
        <v>201</v>
      </c>
      <c r="O9" s="52">
        <v>110541817</v>
      </c>
      <c r="P9" s="63">
        <f t="shared" si="12"/>
        <v>6.6437036779710107E-2</v>
      </c>
      <c r="R9" s="51" t="s">
        <v>201</v>
      </c>
      <c r="S9" s="52">
        <v>97815126</v>
      </c>
      <c r="T9" s="63">
        <f t="shared" si="13"/>
        <v>6.0080099595877873E-2</v>
      </c>
      <c r="V9" s="51" t="s">
        <v>143</v>
      </c>
      <c r="W9" s="52">
        <v>101632834</v>
      </c>
      <c r="X9" s="63">
        <f t="shared" si="14"/>
        <v>6.7627135384451531E-2</v>
      </c>
      <c r="Z9" s="51" t="s">
        <v>202</v>
      </c>
      <c r="AA9" s="52">
        <v>87720143</v>
      </c>
      <c r="AB9" s="63">
        <f t="shared" si="15"/>
        <v>6.2321383800335632E-2</v>
      </c>
      <c r="AD9" s="51" t="s">
        <v>143</v>
      </c>
      <c r="AE9" s="52">
        <v>90279244</v>
      </c>
      <c r="AF9" s="63">
        <f t="shared" si="16"/>
        <v>6.29689974545867E-2</v>
      </c>
      <c r="AH9" s="51" t="s">
        <v>143</v>
      </c>
      <c r="AI9" s="52">
        <v>84408576</v>
      </c>
      <c r="AJ9" s="63">
        <f t="shared" si="17"/>
        <v>6.2752878535589043E-2</v>
      </c>
      <c r="AL9" s="51" t="s">
        <v>143</v>
      </c>
      <c r="AM9" s="52">
        <v>77474699</v>
      </c>
      <c r="AN9" s="63">
        <f t="shared" si="18"/>
        <v>5.987749891781096E-2</v>
      </c>
      <c r="AP9" s="51" t="s">
        <v>201</v>
      </c>
      <c r="AQ9" s="52">
        <v>74785046</v>
      </c>
      <c r="AR9" s="63">
        <f t="shared" si="0"/>
        <v>5.9981703301879373E-2</v>
      </c>
      <c r="AT9" s="51" t="s">
        <v>203</v>
      </c>
      <c r="AU9" s="52">
        <v>69995197</v>
      </c>
      <c r="AV9" s="63">
        <f t="shared" si="19"/>
        <v>5.9543601362268356E-2</v>
      </c>
      <c r="AX9" s="51" t="s">
        <v>139</v>
      </c>
      <c r="AY9" s="52">
        <v>69684866</v>
      </c>
      <c r="AZ9" s="63">
        <f t="shared" si="20"/>
        <v>6.223134527669321E-2</v>
      </c>
      <c r="BB9" s="51" t="s">
        <v>140</v>
      </c>
      <c r="BC9" s="52">
        <v>67390475</v>
      </c>
      <c r="BD9" s="63">
        <f t="shared" si="1"/>
        <v>6.2572541888978331E-2</v>
      </c>
      <c r="BF9" s="51" t="s">
        <v>89</v>
      </c>
      <c r="BG9" s="52">
        <v>63051</v>
      </c>
      <c r="BH9" s="63">
        <f t="shared" si="2"/>
        <v>6.4868885651497565E-2</v>
      </c>
      <c r="BJ9" s="51" t="s">
        <v>89</v>
      </c>
      <c r="BK9" s="52">
        <v>57583</v>
      </c>
      <c r="BL9" s="63">
        <f t="shared" si="3"/>
        <v>6.4289629901717243E-2</v>
      </c>
      <c r="BN9" s="51" t="s">
        <v>89</v>
      </c>
      <c r="BO9" s="52">
        <v>55843</v>
      </c>
      <c r="BP9" s="63">
        <f t="shared" si="4"/>
        <v>6.5502680257586238E-2</v>
      </c>
      <c r="BR9" s="51" t="s">
        <v>89</v>
      </c>
      <c r="BS9" s="52">
        <v>54682</v>
      </c>
      <c r="BT9" s="63">
        <f t="shared" si="5"/>
        <v>6.5049915776049946E-2</v>
      </c>
      <c r="BV9" s="51" t="s">
        <v>89</v>
      </c>
      <c r="BW9" s="52">
        <v>54594</v>
      </c>
      <c r="BX9" s="63">
        <f t="shared" si="6"/>
        <v>7.2306102987921173E-2</v>
      </c>
      <c r="BZ9" s="51" t="s">
        <v>14</v>
      </c>
      <c r="CA9" s="52">
        <v>50091</v>
      </c>
      <c r="CB9" s="63">
        <f t="shared" si="7"/>
        <v>6.9875763400840896E-2</v>
      </c>
      <c r="CD9" s="51" t="s">
        <v>117</v>
      </c>
      <c r="CE9" s="52">
        <v>49384</v>
      </c>
      <c r="CF9" s="63">
        <f t="shared" si="8"/>
        <v>7.4663602552084915E-2</v>
      </c>
    </row>
    <row r="10" spans="2:84" s="50" customFormat="1" ht="12" x14ac:dyDescent="0.2">
      <c r="B10" s="51" t="s">
        <v>202</v>
      </c>
      <c r="C10" s="52">
        <v>132560391</v>
      </c>
      <c r="D10" s="63">
        <f t="shared" si="9"/>
        <v>7.2422450059151933E-2</v>
      </c>
      <c r="F10" s="51" t="s">
        <v>201</v>
      </c>
      <c r="G10" s="52">
        <v>113803589</v>
      </c>
      <c r="H10" s="63">
        <f t="shared" si="10"/>
        <v>6.5023874293822573E-2</v>
      </c>
      <c r="J10" s="51" t="s">
        <v>201</v>
      </c>
      <c r="K10" s="52">
        <v>121933033</v>
      </c>
      <c r="L10" s="63">
        <f t="shared" si="11"/>
        <v>6.8164541774489176E-2</v>
      </c>
      <c r="N10" s="51" t="s">
        <v>202</v>
      </c>
      <c r="O10" s="52">
        <v>103071090</v>
      </c>
      <c r="P10" s="63">
        <f t="shared" si="12"/>
        <v>6.1947034914893888E-2</v>
      </c>
      <c r="R10" s="51" t="s">
        <v>202</v>
      </c>
      <c r="S10" s="52">
        <v>83390871</v>
      </c>
      <c r="T10" s="63">
        <f t="shared" si="13"/>
        <v>5.1220419989716146E-2</v>
      </c>
      <c r="V10" s="51" t="s">
        <v>202</v>
      </c>
      <c r="W10" s="52">
        <v>86937098</v>
      </c>
      <c r="X10" s="63">
        <f t="shared" si="14"/>
        <v>5.7848499003553627E-2</v>
      </c>
      <c r="Z10" s="51" t="s">
        <v>201</v>
      </c>
      <c r="AA10" s="52">
        <v>86572036</v>
      </c>
      <c r="AB10" s="63">
        <f t="shared" si="15"/>
        <v>6.1505703221807026E-2</v>
      </c>
      <c r="AD10" s="51" t="s">
        <v>283</v>
      </c>
      <c r="AE10" s="52">
        <v>78912660</v>
      </c>
      <c r="AF10" s="63">
        <f t="shared" si="16"/>
        <v>5.5040902720393463E-2</v>
      </c>
      <c r="AH10" s="51" t="s">
        <v>283</v>
      </c>
      <c r="AI10" s="52">
        <v>70572507</v>
      </c>
      <c r="AJ10" s="63">
        <f t="shared" si="17"/>
        <v>5.2466564057697264E-2</v>
      </c>
      <c r="AL10" s="51" t="s">
        <v>139</v>
      </c>
      <c r="AM10" s="52">
        <v>69867601</v>
      </c>
      <c r="AN10" s="63">
        <f t="shared" si="18"/>
        <v>5.3998237582924304E-2</v>
      </c>
      <c r="AP10" s="51" t="s">
        <v>143</v>
      </c>
      <c r="AQ10" s="52">
        <v>71446386</v>
      </c>
      <c r="AR10" s="63">
        <f t="shared" si="0"/>
        <v>5.7303915104144593E-2</v>
      </c>
      <c r="AT10" s="51" t="s">
        <v>139</v>
      </c>
      <c r="AU10" s="52">
        <v>65485079</v>
      </c>
      <c r="AV10" s="63">
        <f t="shared" si="19"/>
        <v>5.5706928564722105E-2</v>
      </c>
      <c r="AX10" s="51" t="s">
        <v>203</v>
      </c>
      <c r="AY10" s="52">
        <v>68970575</v>
      </c>
      <c r="AZ10" s="63">
        <f t="shared" si="20"/>
        <v>6.1593455123484984E-2</v>
      </c>
      <c r="BB10" s="51" t="s">
        <v>141</v>
      </c>
      <c r="BC10" s="52">
        <v>56362356</v>
      </c>
      <c r="BD10" s="63">
        <f t="shared" si="1"/>
        <v>5.2332853890279148E-2</v>
      </c>
      <c r="BF10" s="51" t="s">
        <v>129</v>
      </c>
      <c r="BG10" s="52">
        <v>53836</v>
      </c>
      <c r="BH10" s="63">
        <f t="shared" si="2"/>
        <v>5.5388198885569194E-2</v>
      </c>
      <c r="BJ10" s="51" t="s">
        <v>65</v>
      </c>
      <c r="BK10" s="52">
        <v>49935</v>
      </c>
      <c r="BL10" s="63">
        <f t="shared" si="3"/>
        <v>5.575087559075162E-2</v>
      </c>
      <c r="BN10" s="51" t="s">
        <v>90</v>
      </c>
      <c r="BO10" s="52">
        <v>44628</v>
      </c>
      <c r="BP10" s="63">
        <f t="shared" si="4"/>
        <v>5.2347717968869133E-2</v>
      </c>
      <c r="BR10" s="51" t="s">
        <v>33</v>
      </c>
      <c r="BS10" s="52">
        <v>43720</v>
      </c>
      <c r="BT10" s="63">
        <f t="shared" si="5"/>
        <v>5.2009478763192708E-2</v>
      </c>
      <c r="BV10" s="51" t="s">
        <v>33</v>
      </c>
      <c r="BW10" s="52">
        <v>44210</v>
      </c>
      <c r="BX10" s="63">
        <f t="shared" si="6"/>
        <v>5.8553189235007415E-2</v>
      </c>
      <c r="BZ10" s="51" t="s">
        <v>19</v>
      </c>
      <c r="CA10" s="52">
        <v>38031</v>
      </c>
      <c r="CB10" s="63">
        <f t="shared" si="7"/>
        <v>5.305234788479727E-2</v>
      </c>
      <c r="CD10" s="51" t="s">
        <v>14</v>
      </c>
      <c r="CE10" s="52">
        <v>45161</v>
      </c>
      <c r="CF10" s="63">
        <f t="shared" si="8"/>
        <v>6.8278854585588578E-2</v>
      </c>
    </row>
    <row r="11" spans="2:84" s="50" customFormat="1" ht="12" x14ac:dyDescent="0.2">
      <c r="B11" s="51" t="s">
        <v>204</v>
      </c>
      <c r="C11" s="52">
        <v>107186303</v>
      </c>
      <c r="D11" s="63">
        <f t="shared" si="9"/>
        <v>5.8559684514227391E-2</v>
      </c>
      <c r="F11" s="51" t="s">
        <v>204</v>
      </c>
      <c r="G11" s="52">
        <v>104760876</v>
      </c>
      <c r="H11" s="63">
        <f t="shared" si="10"/>
        <v>5.985714591070352E-2</v>
      </c>
      <c r="J11" s="51" t="s">
        <v>204</v>
      </c>
      <c r="K11" s="52">
        <v>105607883</v>
      </c>
      <c r="L11" s="63">
        <f t="shared" si="11"/>
        <v>5.9038250549126134E-2</v>
      </c>
      <c r="N11" s="51" t="s">
        <v>204</v>
      </c>
      <c r="O11" s="52">
        <v>88617897</v>
      </c>
      <c r="P11" s="63">
        <f t="shared" si="12"/>
        <v>5.3260482251070308E-2</v>
      </c>
      <c r="R11" s="51" t="s">
        <v>283</v>
      </c>
      <c r="S11" s="52">
        <v>74553125</v>
      </c>
      <c r="T11" s="63">
        <f t="shared" si="13"/>
        <v>4.5792091247563615E-2</v>
      </c>
      <c r="V11" s="51" t="s">
        <v>283</v>
      </c>
      <c r="W11" s="52">
        <v>74299646</v>
      </c>
      <c r="X11" s="63">
        <f t="shared" si="14"/>
        <v>4.9439457912379213E-2</v>
      </c>
      <c r="Z11" s="51" t="s">
        <v>283</v>
      </c>
      <c r="AA11" s="52">
        <v>72796810</v>
      </c>
      <c r="AB11" s="63">
        <f t="shared" si="15"/>
        <v>5.1718998399832877E-2</v>
      </c>
      <c r="AD11" s="51" t="s">
        <v>201</v>
      </c>
      <c r="AE11" s="52">
        <v>74442588</v>
      </c>
      <c r="AF11" s="63">
        <f t="shared" si="16"/>
        <v>5.1923065885275316E-2</v>
      </c>
      <c r="AH11" s="51" t="s">
        <v>201</v>
      </c>
      <c r="AI11" s="52">
        <v>69912687</v>
      </c>
      <c r="AJ11" s="63">
        <f t="shared" si="17"/>
        <v>5.1976026173071038E-2</v>
      </c>
      <c r="AL11" s="51" t="s">
        <v>201</v>
      </c>
      <c r="AM11" s="52">
        <v>64532981</v>
      </c>
      <c r="AN11" s="63">
        <f t="shared" si="18"/>
        <v>4.9875295417289911E-2</v>
      </c>
      <c r="AP11" s="51" t="s">
        <v>139</v>
      </c>
      <c r="AQ11" s="52">
        <v>69794871</v>
      </c>
      <c r="AR11" s="63">
        <f t="shared" si="0"/>
        <v>5.5979309611107878E-2</v>
      </c>
      <c r="AT11" s="51" t="s">
        <v>143</v>
      </c>
      <c r="AU11" s="52">
        <v>65301954</v>
      </c>
      <c r="AV11" s="63">
        <f t="shared" si="19"/>
        <v>5.555114756164177E-2</v>
      </c>
      <c r="AX11" s="51" t="s">
        <v>143</v>
      </c>
      <c r="AY11" s="52">
        <v>58450945</v>
      </c>
      <c r="AZ11" s="63">
        <f t="shared" si="20"/>
        <v>5.2199008893035748E-2</v>
      </c>
      <c r="BB11" s="51" t="s">
        <v>142</v>
      </c>
      <c r="BC11" s="52">
        <v>54743639</v>
      </c>
      <c r="BD11" s="63">
        <f t="shared" si="1"/>
        <v>5.0829863485642564E-2</v>
      </c>
      <c r="BF11" s="51" t="s">
        <v>90</v>
      </c>
      <c r="BG11" s="52">
        <v>51858</v>
      </c>
      <c r="BH11" s="63">
        <f t="shared" si="2"/>
        <v>5.3353169214054669E-2</v>
      </c>
      <c r="BJ11" s="51" t="s">
        <v>90</v>
      </c>
      <c r="BK11" s="52">
        <v>48241</v>
      </c>
      <c r="BL11" s="63">
        <f t="shared" si="3"/>
        <v>5.3859577237878216E-2</v>
      </c>
      <c r="BN11" s="51" t="s">
        <v>33</v>
      </c>
      <c r="BO11" s="52">
        <v>44358</v>
      </c>
      <c r="BP11" s="63">
        <f t="shared" si="4"/>
        <v>5.2031013571369925E-2</v>
      </c>
      <c r="BR11" s="51" t="s">
        <v>90</v>
      </c>
      <c r="BS11" s="52">
        <v>41297</v>
      </c>
      <c r="BT11" s="63">
        <f t="shared" si="5"/>
        <v>4.9127068721033146E-2</v>
      </c>
      <c r="BV11" s="51" t="s">
        <v>90</v>
      </c>
      <c r="BW11" s="52">
        <v>38121</v>
      </c>
      <c r="BX11" s="63">
        <f t="shared" si="6"/>
        <v>5.0488715829624921E-2</v>
      </c>
      <c r="BZ11" s="51" t="s">
        <v>65</v>
      </c>
      <c r="CA11" s="52">
        <v>37973</v>
      </c>
      <c r="CB11" s="63">
        <f t="shared" si="7"/>
        <v>5.297143925296223E-2</v>
      </c>
      <c r="CD11" s="51" t="s">
        <v>19</v>
      </c>
      <c r="CE11" s="52">
        <v>40006</v>
      </c>
      <c r="CF11" s="63">
        <f t="shared" si="8"/>
        <v>6.0485017084454661E-2</v>
      </c>
    </row>
    <row r="12" spans="2:84" s="50" customFormat="1" ht="12" x14ac:dyDescent="0.2">
      <c r="B12" s="51" t="s">
        <v>205</v>
      </c>
      <c r="C12" s="52">
        <v>84764530</v>
      </c>
      <c r="D12" s="63">
        <f t="shared" si="9"/>
        <v>4.6309873518044213E-2</v>
      </c>
      <c r="F12" s="51" t="s">
        <v>380</v>
      </c>
      <c r="G12" s="52">
        <v>82952184</v>
      </c>
      <c r="H12" s="63">
        <f t="shared" si="10"/>
        <v>4.7396329344358723E-2</v>
      </c>
      <c r="J12" s="51" t="s">
        <v>144</v>
      </c>
      <c r="K12" s="52">
        <v>81596074</v>
      </c>
      <c r="L12" s="63">
        <f t="shared" si="11"/>
        <v>4.5614866275058619E-2</v>
      </c>
      <c r="N12" s="51" t="s">
        <v>205</v>
      </c>
      <c r="O12" s="52">
        <v>73485362</v>
      </c>
      <c r="P12" s="63">
        <f t="shared" si="12"/>
        <v>4.416563641218519E-2</v>
      </c>
      <c r="R12" s="51" t="s">
        <v>208</v>
      </c>
      <c r="S12" s="52">
        <v>73311228</v>
      </c>
      <c r="T12" s="63">
        <f t="shared" si="13"/>
        <v>4.5029292092678086E-2</v>
      </c>
      <c r="V12" s="51" t="s">
        <v>204</v>
      </c>
      <c r="W12" s="52">
        <v>67855974</v>
      </c>
      <c r="X12" s="63">
        <f t="shared" si="14"/>
        <v>4.5151797502191303E-2</v>
      </c>
      <c r="Z12" s="51" t="s">
        <v>204</v>
      </c>
      <c r="AA12" s="52">
        <v>67743771</v>
      </c>
      <c r="AB12" s="63">
        <f t="shared" si="15"/>
        <v>4.8129031807130622E-2</v>
      </c>
      <c r="AD12" s="51" t="s">
        <v>204</v>
      </c>
      <c r="AE12" s="52">
        <v>66805524</v>
      </c>
      <c r="AF12" s="63">
        <f t="shared" si="16"/>
        <v>4.6596279325382149E-2</v>
      </c>
      <c r="AH12" s="51" t="s">
        <v>204</v>
      </c>
      <c r="AI12" s="52">
        <v>64839218</v>
      </c>
      <c r="AJ12" s="63">
        <f t="shared" si="17"/>
        <v>4.8204196354367825E-2</v>
      </c>
      <c r="AL12" s="51" t="s">
        <v>204</v>
      </c>
      <c r="AM12" s="52">
        <v>63546521</v>
      </c>
      <c r="AN12" s="63">
        <f t="shared" si="18"/>
        <v>4.911289480980302E-2</v>
      </c>
      <c r="AP12" s="51" t="s">
        <v>204</v>
      </c>
      <c r="AQ12" s="52">
        <v>62318086</v>
      </c>
      <c r="AR12" s="63">
        <f t="shared" si="0"/>
        <v>4.9982518494312386E-2</v>
      </c>
      <c r="AT12" s="51" t="s">
        <v>204</v>
      </c>
      <c r="AU12" s="52">
        <v>60423115</v>
      </c>
      <c r="AV12" s="63">
        <f t="shared" si="19"/>
        <v>5.1400810724577251E-2</v>
      </c>
      <c r="AX12" s="51" t="s">
        <v>204</v>
      </c>
      <c r="AY12" s="52">
        <v>57140117</v>
      </c>
      <c r="AZ12" s="63">
        <f t="shared" si="20"/>
        <v>5.1028387572384044E-2</v>
      </c>
      <c r="BB12" s="51" t="s">
        <v>143</v>
      </c>
      <c r="BC12" s="52">
        <v>51462084</v>
      </c>
      <c r="BD12" s="63">
        <f t="shared" si="1"/>
        <v>4.7782916009779151E-2</v>
      </c>
      <c r="BF12" s="51" t="s">
        <v>91</v>
      </c>
      <c r="BG12" s="52">
        <v>44721</v>
      </c>
      <c r="BH12" s="63">
        <f t="shared" si="2"/>
        <v>4.6010395318402925E-2</v>
      </c>
      <c r="BJ12" s="51" t="s">
        <v>33</v>
      </c>
      <c r="BK12" s="52">
        <v>42207</v>
      </c>
      <c r="BL12" s="63">
        <f t="shared" si="3"/>
        <v>4.7122803766072967E-2</v>
      </c>
      <c r="BN12" s="51" t="s">
        <v>21</v>
      </c>
      <c r="BO12" s="52">
        <v>42386</v>
      </c>
      <c r="BP12" s="63">
        <f t="shared" si="4"/>
        <v>4.9717898490375702E-2</v>
      </c>
      <c r="BR12" s="51" t="s">
        <v>65</v>
      </c>
      <c r="BS12" s="52">
        <v>39142</v>
      </c>
      <c r="BT12" s="63">
        <f t="shared" si="5"/>
        <v>4.6563472501118225E-2</v>
      </c>
      <c r="BV12" s="51" t="s">
        <v>65</v>
      </c>
      <c r="BW12" s="52">
        <v>37684</v>
      </c>
      <c r="BX12" s="63">
        <f t="shared" si="6"/>
        <v>4.9909938546302185E-2</v>
      </c>
      <c r="BZ12" s="51" t="s">
        <v>117</v>
      </c>
      <c r="CA12" s="52">
        <v>37040</v>
      </c>
      <c r="CB12" s="63">
        <f t="shared" si="7"/>
        <v>5.1669926261546914E-2</v>
      </c>
      <c r="CD12" s="51" t="s">
        <v>65</v>
      </c>
      <c r="CE12" s="52">
        <v>37666</v>
      </c>
      <c r="CF12" s="63">
        <f t="shared" si="8"/>
        <v>5.6947174261437514E-2</v>
      </c>
    </row>
    <row r="13" spans="2:84" s="50" customFormat="1" ht="12" x14ac:dyDescent="0.2">
      <c r="B13" s="51" t="s">
        <v>400</v>
      </c>
      <c r="C13" s="52">
        <v>73641073</v>
      </c>
      <c r="D13" s="63">
        <f t="shared" si="9"/>
        <v>4.0232733861239607E-2</v>
      </c>
      <c r="F13" s="51" t="s">
        <v>205</v>
      </c>
      <c r="G13" s="52">
        <v>77671876</v>
      </c>
      <c r="H13" s="63">
        <f t="shared" si="10"/>
        <v>4.4379323583453721E-2</v>
      </c>
      <c r="J13" s="51" t="s">
        <v>205</v>
      </c>
      <c r="K13" s="52">
        <v>78373242</v>
      </c>
      <c r="L13" s="63">
        <f t="shared" si="11"/>
        <v>4.3813198088094384E-2</v>
      </c>
      <c r="N13" s="51" t="s">
        <v>144</v>
      </c>
      <c r="O13" s="52">
        <v>71628802</v>
      </c>
      <c r="P13" s="63">
        <f t="shared" si="12"/>
        <v>4.3049820259066056E-2</v>
      </c>
      <c r="R13" s="51" t="s">
        <v>204</v>
      </c>
      <c r="S13" s="52">
        <v>70783113</v>
      </c>
      <c r="T13" s="63">
        <f t="shared" si="13"/>
        <v>4.3476470896191229E-2</v>
      </c>
      <c r="V13" s="51" t="s">
        <v>208</v>
      </c>
      <c r="W13" s="52">
        <v>67164142</v>
      </c>
      <c r="X13" s="63">
        <f t="shared" si="14"/>
        <v>4.4691448080789793E-2</v>
      </c>
      <c r="Z13" s="51" t="s">
        <v>144</v>
      </c>
      <c r="AA13" s="52">
        <v>64788146</v>
      </c>
      <c r="AB13" s="63">
        <f t="shared" si="15"/>
        <v>4.6029187533109465E-2</v>
      </c>
      <c r="AD13" s="51" t="s">
        <v>144</v>
      </c>
      <c r="AE13" s="52">
        <v>59162187</v>
      </c>
      <c r="AF13" s="63">
        <f t="shared" si="16"/>
        <v>4.1265117401855761E-2</v>
      </c>
      <c r="AH13" s="51" t="s">
        <v>144</v>
      </c>
      <c r="AI13" s="52">
        <v>52448166</v>
      </c>
      <c r="AJ13" s="63">
        <f t="shared" si="17"/>
        <v>3.8992168170357611E-2</v>
      </c>
      <c r="AL13" s="51" t="s">
        <v>205</v>
      </c>
      <c r="AM13" s="52">
        <v>52740974</v>
      </c>
      <c r="AN13" s="63">
        <f t="shared" si="18"/>
        <v>4.0761663541400733E-2</v>
      </c>
      <c r="AP13" s="51" t="s">
        <v>205</v>
      </c>
      <c r="AQ13" s="52">
        <v>51135845</v>
      </c>
      <c r="AR13" s="63">
        <f t="shared" si="0"/>
        <v>4.1013748696241914E-2</v>
      </c>
      <c r="AT13" s="51" t="s">
        <v>144</v>
      </c>
      <c r="AU13" s="52">
        <v>51622161</v>
      </c>
      <c r="AV13" s="63">
        <f t="shared" si="19"/>
        <v>4.391400421435826E-2</v>
      </c>
      <c r="AX13" s="51" t="s">
        <v>144</v>
      </c>
      <c r="AY13" s="52">
        <v>52075736</v>
      </c>
      <c r="AZ13" s="63">
        <f t="shared" si="20"/>
        <v>4.6505694759518122E-2</v>
      </c>
      <c r="BB13" s="51" t="s">
        <v>144</v>
      </c>
      <c r="BC13" s="52">
        <v>50968767</v>
      </c>
      <c r="BD13" s="63">
        <f t="shared" si="1"/>
        <v>4.7324867618711346E-2</v>
      </c>
      <c r="BF13" s="51" t="s">
        <v>33</v>
      </c>
      <c r="BG13" s="52">
        <v>43834</v>
      </c>
      <c r="BH13" s="63">
        <f t="shared" si="2"/>
        <v>4.509782134538301E-2</v>
      </c>
      <c r="BJ13" s="51" t="s">
        <v>91</v>
      </c>
      <c r="BK13" s="52">
        <v>39151</v>
      </c>
      <c r="BL13" s="63">
        <f t="shared" si="3"/>
        <v>4.3710874742235235E-2</v>
      </c>
      <c r="BN13" s="51" t="s">
        <v>65</v>
      </c>
      <c r="BO13" s="52">
        <v>41759</v>
      </c>
      <c r="BP13" s="63">
        <f t="shared" si="4"/>
        <v>4.8982440500627542E-2</v>
      </c>
      <c r="BR13" s="51" t="s">
        <v>21</v>
      </c>
      <c r="BS13" s="52">
        <v>37309</v>
      </c>
      <c r="BT13" s="63">
        <f t="shared" si="5"/>
        <v>4.4382928709422613E-2</v>
      </c>
      <c r="BV13" s="51" t="s">
        <v>113</v>
      </c>
      <c r="BW13" s="52">
        <v>33239</v>
      </c>
      <c r="BX13" s="63">
        <f t="shared" si="6"/>
        <v>4.4022833227378683E-2</v>
      </c>
      <c r="BZ13" s="51" t="s">
        <v>90</v>
      </c>
      <c r="CA13" s="52">
        <v>36969</v>
      </c>
      <c r="CB13" s="63">
        <f t="shared" si="7"/>
        <v>5.1570882936369543E-2</v>
      </c>
      <c r="CD13" s="51" t="s">
        <v>33</v>
      </c>
      <c r="CE13" s="52">
        <v>35915</v>
      </c>
      <c r="CF13" s="63">
        <f t="shared" si="8"/>
        <v>5.4299839738743916E-2</v>
      </c>
    </row>
    <row r="14" spans="2:84" s="50" customFormat="1" ht="12" x14ac:dyDescent="0.2">
      <c r="B14" s="51" t="s">
        <v>216</v>
      </c>
      <c r="C14" s="52">
        <v>65793726</v>
      </c>
      <c r="D14" s="63">
        <f t="shared" si="9"/>
        <v>3.5945449462656806E-2</v>
      </c>
      <c r="F14" s="51" t="s">
        <v>283</v>
      </c>
      <c r="G14" s="52">
        <v>68156346</v>
      </c>
      <c r="H14" s="63">
        <f t="shared" si="10"/>
        <v>3.8942442093195119E-2</v>
      </c>
      <c r="J14" s="51" t="s">
        <v>358</v>
      </c>
      <c r="K14" s="52">
        <v>68484263</v>
      </c>
      <c r="L14" s="63">
        <f t="shared" si="11"/>
        <v>3.8284936340085979E-2</v>
      </c>
      <c r="N14" s="51" t="s">
        <v>283</v>
      </c>
      <c r="O14" s="52">
        <v>64762027</v>
      </c>
      <c r="P14" s="63">
        <f t="shared" si="12"/>
        <v>3.8922801221257103E-2</v>
      </c>
      <c r="R14" s="51" t="s">
        <v>205</v>
      </c>
      <c r="S14" s="52">
        <v>69630878</v>
      </c>
      <c r="T14" s="63">
        <f t="shared" si="13"/>
        <v>4.2768744020106067E-2</v>
      </c>
      <c r="V14" s="51" t="s">
        <v>144</v>
      </c>
      <c r="W14" s="52">
        <v>62945207</v>
      </c>
      <c r="X14" s="63">
        <f t="shared" si="14"/>
        <v>4.1884141847223569E-2</v>
      </c>
      <c r="Z14" s="51" t="s">
        <v>208</v>
      </c>
      <c r="AA14" s="52">
        <v>63055415</v>
      </c>
      <c r="AB14" s="63">
        <f t="shared" si="15"/>
        <v>4.4798156780301197E-2</v>
      </c>
      <c r="AD14" s="51" t="s">
        <v>205</v>
      </c>
      <c r="AE14" s="52">
        <v>53358638</v>
      </c>
      <c r="AF14" s="63">
        <f t="shared" si="16"/>
        <v>3.7217191809916055E-2</v>
      </c>
      <c r="AH14" s="51" t="s">
        <v>205</v>
      </c>
      <c r="AI14" s="52">
        <v>48008585</v>
      </c>
      <c r="AJ14" s="63">
        <f t="shared" si="17"/>
        <v>3.5691597298958135E-2</v>
      </c>
      <c r="AL14" s="51" t="s">
        <v>144</v>
      </c>
      <c r="AM14" s="52">
        <v>49657590</v>
      </c>
      <c r="AN14" s="63">
        <f t="shared" si="18"/>
        <v>3.837862334239079E-2</v>
      </c>
      <c r="AP14" s="51" t="s">
        <v>144</v>
      </c>
      <c r="AQ14" s="52">
        <v>49302038</v>
      </c>
      <c r="AR14" s="63">
        <f t="shared" si="0"/>
        <v>3.9542935034017124E-2</v>
      </c>
      <c r="AT14" s="51" t="s">
        <v>205</v>
      </c>
      <c r="AU14" s="52">
        <v>51358248</v>
      </c>
      <c r="AV14" s="63">
        <f t="shared" si="19"/>
        <v>4.3689498374817289E-2</v>
      </c>
      <c r="AX14" s="51" t="s">
        <v>205</v>
      </c>
      <c r="AY14" s="52">
        <v>49433560</v>
      </c>
      <c r="AZ14" s="63">
        <f t="shared" si="20"/>
        <v>4.4146126945499617E-2</v>
      </c>
      <c r="BB14" s="51" t="s">
        <v>145</v>
      </c>
      <c r="BC14" s="52">
        <v>38271855</v>
      </c>
      <c r="BD14" s="63">
        <f t="shared" si="1"/>
        <v>3.5535693288352765E-2</v>
      </c>
      <c r="BF14" s="51" t="s">
        <v>58</v>
      </c>
      <c r="BG14" s="52">
        <v>37658</v>
      </c>
      <c r="BH14" s="63">
        <f t="shared" si="2"/>
        <v>3.8743754989835143E-2</v>
      </c>
      <c r="BJ14" s="51" t="s">
        <v>92</v>
      </c>
      <c r="BK14" s="52">
        <v>32603</v>
      </c>
      <c r="BL14" s="63">
        <f t="shared" si="3"/>
        <v>3.6400236244823768E-2</v>
      </c>
      <c r="BN14" s="51" t="s">
        <v>91</v>
      </c>
      <c r="BO14" s="52">
        <v>33293</v>
      </c>
      <c r="BP14" s="63">
        <f t="shared" si="4"/>
        <v>3.9051998170152369E-2</v>
      </c>
      <c r="BR14" s="51" t="s">
        <v>92</v>
      </c>
      <c r="BS14" s="52">
        <v>31387</v>
      </c>
      <c r="BT14" s="63">
        <f t="shared" si="5"/>
        <v>3.7338094920867551E-2</v>
      </c>
      <c r="BV14" s="51" t="s">
        <v>19</v>
      </c>
      <c r="BW14" s="52">
        <v>30837</v>
      </c>
      <c r="BX14" s="63">
        <f t="shared" si="6"/>
        <v>4.0841544818817549E-2</v>
      </c>
      <c r="BZ14" s="51" t="s">
        <v>33</v>
      </c>
      <c r="CA14" s="52">
        <v>36493</v>
      </c>
      <c r="CB14" s="63">
        <f t="shared" si="7"/>
        <v>5.0906874164757872E-2</v>
      </c>
      <c r="CD14" s="51" t="s">
        <v>90</v>
      </c>
      <c r="CE14" s="52">
        <v>31511</v>
      </c>
      <c r="CF14" s="63">
        <f t="shared" si="8"/>
        <v>4.7641438117988572E-2</v>
      </c>
    </row>
    <row r="15" spans="2:84" s="50" customFormat="1" ht="12" x14ac:dyDescent="0.2">
      <c r="B15" s="51" t="s">
        <v>210</v>
      </c>
      <c r="C15" s="52">
        <v>65499016</v>
      </c>
      <c r="D15" s="63">
        <f t="shared" si="9"/>
        <v>3.5784438921756E-2</v>
      </c>
      <c r="F15" s="51" t="s">
        <v>216</v>
      </c>
      <c r="G15" s="52">
        <v>63313471</v>
      </c>
      <c r="H15" s="63">
        <f t="shared" si="10"/>
        <v>3.6175372108955023E-2</v>
      </c>
      <c r="J15" s="51" t="s">
        <v>283</v>
      </c>
      <c r="K15" s="52">
        <v>68246402</v>
      </c>
      <c r="L15" s="63">
        <f t="shared" si="11"/>
        <v>3.8151964284260702E-2</v>
      </c>
      <c r="N15" s="51" t="s">
        <v>332</v>
      </c>
      <c r="O15" s="52">
        <v>59791638</v>
      </c>
      <c r="P15" s="63">
        <f t="shared" si="12"/>
        <v>3.5935534268675108E-2</v>
      </c>
      <c r="R15" s="51" t="s">
        <v>144</v>
      </c>
      <c r="S15" s="52">
        <v>69287695</v>
      </c>
      <c r="T15" s="63">
        <f t="shared" si="13"/>
        <v>4.2557953831893126E-2</v>
      </c>
      <c r="V15" s="51" t="s">
        <v>205</v>
      </c>
      <c r="W15" s="52">
        <v>59611296</v>
      </c>
      <c r="X15" s="63">
        <f t="shared" si="14"/>
        <v>3.9665736222947542E-2</v>
      </c>
      <c r="Z15" s="51" t="s">
        <v>205</v>
      </c>
      <c r="AA15" s="52">
        <v>55592805</v>
      </c>
      <c r="AB15" s="63">
        <f t="shared" si="15"/>
        <v>3.9496293763933078E-2</v>
      </c>
      <c r="AD15" s="51" t="s">
        <v>266</v>
      </c>
      <c r="AE15" s="52">
        <v>47852250</v>
      </c>
      <c r="AF15" s="63">
        <f t="shared" si="16"/>
        <v>3.3376533463730006E-2</v>
      </c>
      <c r="AH15" s="51" t="s">
        <v>284</v>
      </c>
      <c r="AI15" s="52">
        <v>45723313</v>
      </c>
      <c r="AJ15" s="63">
        <f t="shared" si="17"/>
        <v>3.3992630167504777E-2</v>
      </c>
      <c r="AL15" s="51" t="s">
        <v>207</v>
      </c>
      <c r="AM15" s="52">
        <v>46673170</v>
      </c>
      <c r="AN15" s="63">
        <f t="shared" si="18"/>
        <v>3.6072068975263868E-2</v>
      </c>
      <c r="AP15" s="51" t="s">
        <v>266</v>
      </c>
      <c r="AQ15" s="52">
        <v>45828127</v>
      </c>
      <c r="AR15" s="63">
        <f t="shared" si="0"/>
        <v>3.6756668125802146E-2</v>
      </c>
      <c r="AT15" s="51" t="s">
        <v>206</v>
      </c>
      <c r="AU15" s="52">
        <v>40640278</v>
      </c>
      <c r="AV15" s="63">
        <f t="shared" si="19"/>
        <v>3.4571922306094301E-2</v>
      </c>
      <c r="AX15" s="51" t="s">
        <v>206</v>
      </c>
      <c r="AY15" s="52">
        <v>40795235</v>
      </c>
      <c r="AZ15" s="63">
        <f t="shared" si="20"/>
        <v>3.6431760591013253E-2</v>
      </c>
      <c r="BB15" s="51" t="s">
        <v>146</v>
      </c>
      <c r="BC15" s="52">
        <v>38061030</v>
      </c>
      <c r="BD15" s="63">
        <f t="shared" si="1"/>
        <v>3.5339940755910404E-2</v>
      </c>
      <c r="BF15" s="51" t="s">
        <v>59</v>
      </c>
      <c r="BG15" s="52">
        <v>34084</v>
      </c>
      <c r="BH15" s="63">
        <f t="shared" si="2"/>
        <v>3.5066709466077352E-2</v>
      </c>
      <c r="BJ15" s="51" t="s">
        <v>58</v>
      </c>
      <c r="BK15" s="52">
        <v>32145</v>
      </c>
      <c r="BL15" s="63">
        <f t="shared" si="3"/>
        <v>3.5888893478816679E-2</v>
      </c>
      <c r="BN15" s="51" t="s">
        <v>92</v>
      </c>
      <c r="BO15" s="52">
        <v>32073</v>
      </c>
      <c r="BP15" s="63">
        <f t="shared" si="4"/>
        <v>3.762096348515595E-2</v>
      </c>
      <c r="BR15" s="51" t="s">
        <v>59</v>
      </c>
      <c r="BS15" s="52">
        <v>29357</v>
      </c>
      <c r="BT15" s="63">
        <f t="shared" si="5"/>
        <v>3.4923199177745841E-2</v>
      </c>
      <c r="BV15" s="51" t="s">
        <v>92</v>
      </c>
      <c r="BW15" s="52">
        <v>30134</v>
      </c>
      <c r="BX15" s="63">
        <f t="shared" si="6"/>
        <v>3.9910468319559231E-2</v>
      </c>
      <c r="BZ15" s="51" t="s">
        <v>92</v>
      </c>
      <c r="CA15" s="52">
        <v>28620</v>
      </c>
      <c r="CB15" s="63">
        <f t="shared" si="7"/>
        <v>3.9924224881357259E-2</v>
      </c>
      <c r="CD15" s="51" t="s">
        <v>92</v>
      </c>
      <c r="CE15" s="52">
        <v>27007</v>
      </c>
      <c r="CF15" s="63">
        <f t="shared" si="8"/>
        <v>4.0831846633001725E-2</v>
      </c>
    </row>
    <row r="16" spans="2:84" s="50" customFormat="1" ht="12" x14ac:dyDescent="0.2">
      <c r="B16" s="51" t="s">
        <v>283</v>
      </c>
      <c r="C16" s="52">
        <v>59123451</v>
      </c>
      <c r="D16" s="63">
        <f t="shared" si="9"/>
        <v>3.2301241306479073E-2</v>
      </c>
      <c r="F16" s="51" t="s">
        <v>210</v>
      </c>
      <c r="G16" s="52">
        <v>62222759</v>
      </c>
      <c r="H16" s="63">
        <f t="shared" si="10"/>
        <v>3.5552172782800526E-2</v>
      </c>
      <c r="J16" s="51" t="s">
        <v>210</v>
      </c>
      <c r="K16" s="52">
        <v>60101510</v>
      </c>
      <c r="L16" s="63">
        <f t="shared" si="11"/>
        <v>3.3598704045235052E-2</v>
      </c>
      <c r="N16" s="51" t="s">
        <v>210</v>
      </c>
      <c r="O16" s="52">
        <v>56449587</v>
      </c>
      <c r="P16" s="63">
        <f t="shared" si="12"/>
        <v>3.3926919146972635E-2</v>
      </c>
      <c r="R16" s="51" t="s">
        <v>212</v>
      </c>
      <c r="S16" s="52">
        <v>62123490</v>
      </c>
      <c r="T16" s="63">
        <f t="shared" si="13"/>
        <v>3.8157549032278741E-2</v>
      </c>
      <c r="V16" s="51" t="s">
        <v>210</v>
      </c>
      <c r="W16" s="52">
        <v>52700397</v>
      </c>
      <c r="X16" s="63">
        <f t="shared" si="14"/>
        <v>3.5067179989621694E-2</v>
      </c>
      <c r="Z16" s="51" t="s">
        <v>210</v>
      </c>
      <c r="AA16" s="52">
        <v>50551590</v>
      </c>
      <c r="AB16" s="63">
        <f t="shared" si="15"/>
        <v>3.5914727614012314E-2</v>
      </c>
      <c r="AD16" s="51" t="s">
        <v>210</v>
      </c>
      <c r="AE16" s="52">
        <v>47121323</v>
      </c>
      <c r="AF16" s="63">
        <f t="shared" si="16"/>
        <v>3.2866718157761238E-2</v>
      </c>
      <c r="AH16" s="51" t="s">
        <v>210</v>
      </c>
      <c r="AI16" s="52">
        <v>43732509</v>
      </c>
      <c r="AJ16" s="63">
        <f t="shared" si="17"/>
        <v>3.2512582907849967E-2</v>
      </c>
      <c r="AL16" s="51" t="s">
        <v>266</v>
      </c>
      <c r="AM16" s="52">
        <v>46590860</v>
      </c>
      <c r="AN16" s="63">
        <f t="shared" si="18"/>
        <v>3.6008454440460386E-2</v>
      </c>
      <c r="AP16" s="51" t="s">
        <v>207</v>
      </c>
      <c r="AQ16" s="52">
        <v>40214513</v>
      </c>
      <c r="AR16" s="63">
        <f t="shared" si="0"/>
        <v>3.2254242207667705E-2</v>
      </c>
      <c r="AT16" s="51" t="s">
        <v>147</v>
      </c>
      <c r="AU16" s="52">
        <v>39058515</v>
      </c>
      <c r="AV16" s="63">
        <f t="shared" si="19"/>
        <v>3.3226346187184515E-2</v>
      </c>
      <c r="AX16" s="51" t="s">
        <v>147</v>
      </c>
      <c r="AY16" s="52">
        <v>35703778</v>
      </c>
      <c r="AZ16" s="63">
        <f t="shared" si="20"/>
        <v>3.1884887837775322E-2</v>
      </c>
      <c r="BB16" s="51" t="s">
        <v>147</v>
      </c>
      <c r="BC16" s="52">
        <v>34737148</v>
      </c>
      <c r="BD16" s="63">
        <f t="shared" si="1"/>
        <v>3.2253692355390579E-2</v>
      </c>
      <c r="BF16" s="51" t="s">
        <v>92</v>
      </c>
      <c r="BG16" s="52">
        <v>32615</v>
      </c>
      <c r="BH16" s="63">
        <f t="shared" si="2"/>
        <v>3.3555355276261967E-2</v>
      </c>
      <c r="BJ16" s="51" t="s">
        <v>59</v>
      </c>
      <c r="BK16" s="52">
        <v>29297</v>
      </c>
      <c r="BL16" s="63">
        <f t="shared" si="3"/>
        <v>3.2709189990632825E-2</v>
      </c>
      <c r="BN16" s="51" t="s">
        <v>59</v>
      </c>
      <c r="BO16" s="52">
        <v>28268</v>
      </c>
      <c r="BP16" s="63">
        <f t="shared" si="4"/>
        <v>3.3157777438917103E-2</v>
      </c>
      <c r="BR16" s="51" t="s">
        <v>91</v>
      </c>
      <c r="BS16" s="52">
        <v>28895</v>
      </c>
      <c r="BT16" s="63">
        <f t="shared" si="5"/>
        <v>3.4373602215518141E-2</v>
      </c>
      <c r="BV16" s="51" t="s">
        <v>91</v>
      </c>
      <c r="BW16" s="52">
        <v>25526</v>
      </c>
      <c r="BX16" s="63">
        <f t="shared" si="6"/>
        <v>3.3807480398389489E-2</v>
      </c>
      <c r="BZ16" s="51" t="s">
        <v>93</v>
      </c>
      <c r="CA16" s="52">
        <v>22137</v>
      </c>
      <c r="CB16" s="63">
        <f t="shared" si="7"/>
        <v>3.0880592809175596E-2</v>
      </c>
      <c r="CD16" s="51" t="s">
        <v>93</v>
      </c>
      <c r="CE16" s="52">
        <v>21553</v>
      </c>
      <c r="CF16" s="63">
        <f t="shared" si="8"/>
        <v>3.2585951437815612E-2</v>
      </c>
    </row>
    <row r="17" spans="2:84" s="50" customFormat="1" ht="12" x14ac:dyDescent="0.2">
      <c r="B17" s="51" t="s">
        <v>208</v>
      </c>
      <c r="C17" s="52">
        <v>57661224</v>
      </c>
      <c r="D17" s="63">
        <f t="shared" si="9"/>
        <v>3.150237475906037E-2</v>
      </c>
      <c r="F17" s="51" t="s">
        <v>359</v>
      </c>
      <c r="G17" s="52">
        <v>54648832</v>
      </c>
      <c r="H17" s="63">
        <f t="shared" si="10"/>
        <v>3.1224663593625579E-2</v>
      </c>
      <c r="J17" s="51" t="s">
        <v>216</v>
      </c>
      <c r="K17" s="52">
        <v>59196816</v>
      </c>
      <c r="L17" s="63">
        <f t="shared" si="11"/>
        <v>3.3092950596486426E-2</v>
      </c>
      <c r="N17" s="51" t="s">
        <v>216</v>
      </c>
      <c r="O17" s="52">
        <v>55601283</v>
      </c>
      <c r="P17" s="63">
        <f t="shared" si="12"/>
        <v>3.3417077662746132E-2</v>
      </c>
      <c r="R17" s="51" t="s">
        <v>210</v>
      </c>
      <c r="S17" s="52">
        <v>53754951</v>
      </c>
      <c r="T17" s="63">
        <f t="shared" si="13"/>
        <v>3.3017417059315907E-2</v>
      </c>
      <c r="V17" s="51" t="s">
        <v>212</v>
      </c>
      <c r="W17" s="52">
        <v>51281710</v>
      </c>
      <c r="X17" s="63">
        <f t="shared" si="14"/>
        <v>3.412317661943956E-2</v>
      </c>
      <c r="Z17" s="51" t="s">
        <v>216</v>
      </c>
      <c r="AA17" s="52">
        <v>46125696</v>
      </c>
      <c r="AB17" s="63">
        <f t="shared" si="15"/>
        <v>3.2770320534858295E-2</v>
      </c>
      <c r="AD17" s="51" t="s">
        <v>208</v>
      </c>
      <c r="AE17" s="52">
        <v>45498996</v>
      </c>
      <c r="AF17" s="63">
        <f t="shared" si="16"/>
        <v>3.1735159006318778E-2</v>
      </c>
      <c r="AH17" s="51" t="s">
        <v>266</v>
      </c>
      <c r="AI17" s="52">
        <v>43235320</v>
      </c>
      <c r="AJ17" s="63">
        <f t="shared" si="17"/>
        <v>3.2142951735227993E-2</v>
      </c>
      <c r="AL17" s="51" t="s">
        <v>208</v>
      </c>
      <c r="AM17" s="52">
        <v>40978209</v>
      </c>
      <c r="AN17" s="63">
        <f t="shared" si="18"/>
        <v>3.1670631789757986E-2</v>
      </c>
      <c r="AP17" s="51" t="s">
        <v>210</v>
      </c>
      <c r="AQ17" s="52">
        <v>36320208</v>
      </c>
      <c r="AR17" s="63">
        <f t="shared" si="0"/>
        <v>2.9130796284039799E-2</v>
      </c>
      <c r="AT17" s="51" t="s">
        <v>207</v>
      </c>
      <c r="AU17" s="52">
        <v>38558874</v>
      </c>
      <c r="AV17" s="63">
        <f t="shared" si="19"/>
        <v>3.2801310959006715E-2</v>
      </c>
      <c r="AX17" s="51" t="s">
        <v>207</v>
      </c>
      <c r="AY17" s="52">
        <v>33124679</v>
      </c>
      <c r="AZ17" s="63">
        <f t="shared" si="20"/>
        <v>2.958165028298438E-2</v>
      </c>
      <c r="BB17" s="51" t="s">
        <v>148</v>
      </c>
      <c r="BC17" s="52">
        <v>34695776</v>
      </c>
      <c r="BD17" s="63">
        <f t="shared" si="1"/>
        <v>3.2215278155119237E-2</v>
      </c>
      <c r="BF17" s="51" t="s">
        <v>6</v>
      </c>
      <c r="BG17" s="52">
        <v>29958</v>
      </c>
      <c r="BH17" s="63">
        <f t="shared" si="2"/>
        <v>3.0821748685152719E-2</v>
      </c>
      <c r="BJ17" s="51" t="s">
        <v>3</v>
      </c>
      <c r="BK17" s="52">
        <v>28009</v>
      </c>
      <c r="BL17" s="63">
        <f t="shared" si="3"/>
        <v>3.1271178019853053E-2</v>
      </c>
      <c r="BN17" s="51" t="s">
        <v>3</v>
      </c>
      <c r="BO17" s="52">
        <v>23699</v>
      </c>
      <c r="BP17" s="63">
        <f t="shared" si="4"/>
        <v>2.7798435245680504E-2</v>
      </c>
      <c r="BR17" s="51" t="s">
        <v>19</v>
      </c>
      <c r="BS17" s="52">
        <v>24496</v>
      </c>
      <c r="BT17" s="63">
        <f t="shared" si="5"/>
        <v>2.9140535036211539E-2</v>
      </c>
      <c r="BV17" s="51" t="s">
        <v>93</v>
      </c>
      <c r="BW17" s="52">
        <v>22932</v>
      </c>
      <c r="BX17" s="63">
        <f t="shared" si="6"/>
        <v>3.037190082644628E-2</v>
      </c>
      <c r="BZ17" s="51" t="s">
        <v>91</v>
      </c>
      <c r="CA17" s="52">
        <v>22092</v>
      </c>
      <c r="CB17" s="63">
        <f t="shared" si="7"/>
        <v>3.0817818870682898E-2</v>
      </c>
      <c r="CD17" s="51" t="s">
        <v>91</v>
      </c>
      <c r="CE17" s="52">
        <v>19141</v>
      </c>
      <c r="CF17" s="63">
        <f t="shared" si="8"/>
        <v>2.8939251912551783E-2</v>
      </c>
    </row>
    <row r="18" spans="2:84" s="50" customFormat="1" ht="12" x14ac:dyDescent="0.2">
      <c r="B18" s="51" t="s">
        <v>359</v>
      </c>
      <c r="C18" s="52">
        <v>56243060</v>
      </c>
      <c r="D18" s="63">
        <f t="shared" si="9"/>
        <v>3.0727581393629761E-2</v>
      </c>
      <c r="F18" s="51" t="s">
        <v>208</v>
      </c>
      <c r="G18" s="52">
        <v>53743948</v>
      </c>
      <c r="H18" s="63">
        <f t="shared" si="10"/>
        <v>3.0707640677358049E-2</v>
      </c>
      <c r="J18" s="51" t="s">
        <v>208</v>
      </c>
      <c r="K18" s="52">
        <v>56473518</v>
      </c>
      <c r="L18" s="63">
        <f t="shared" si="11"/>
        <v>3.1570538205699897E-2</v>
      </c>
      <c r="N18" s="51" t="s">
        <v>212</v>
      </c>
      <c r="O18" s="52">
        <v>51482931</v>
      </c>
      <c r="P18" s="63">
        <f t="shared" si="12"/>
        <v>3.0941895774829517E-2</v>
      </c>
      <c r="R18" s="51" t="s">
        <v>332</v>
      </c>
      <c r="S18" s="52">
        <v>53246922</v>
      </c>
      <c r="T18" s="63">
        <f t="shared" si="13"/>
        <v>3.2705375004413333E-2</v>
      </c>
      <c r="V18" s="51" t="s">
        <v>216</v>
      </c>
      <c r="W18" s="52">
        <v>49688208</v>
      </c>
      <c r="X18" s="63">
        <f t="shared" si="14"/>
        <v>3.3062850234273577E-2</v>
      </c>
      <c r="Z18" s="51" t="s">
        <v>320</v>
      </c>
      <c r="AA18" s="52">
        <v>41486876</v>
      </c>
      <c r="AB18" s="63">
        <f t="shared" si="15"/>
        <v>2.9474638702685803E-2</v>
      </c>
      <c r="AD18" s="51" t="s">
        <v>216</v>
      </c>
      <c r="AE18" s="52">
        <v>41603967</v>
      </c>
      <c r="AF18" s="63">
        <f t="shared" si="16"/>
        <v>2.9018409725758323E-2</v>
      </c>
      <c r="AH18" s="51" t="s">
        <v>208</v>
      </c>
      <c r="AI18" s="52">
        <v>41921518</v>
      </c>
      <c r="AJ18" s="63">
        <f t="shared" si="17"/>
        <v>3.1166216180231614E-2</v>
      </c>
      <c r="AL18" s="51" t="s">
        <v>210</v>
      </c>
      <c r="AM18" s="52">
        <v>39807999</v>
      </c>
      <c r="AN18" s="63">
        <f t="shared" si="18"/>
        <v>3.0766217201343624E-2</v>
      </c>
      <c r="AP18" s="51" t="s">
        <v>208</v>
      </c>
      <c r="AQ18" s="52">
        <v>36153698</v>
      </c>
      <c r="AR18" s="63">
        <f t="shared" si="0"/>
        <v>2.8997246143323219E-2</v>
      </c>
      <c r="AT18" s="51" t="s">
        <v>149</v>
      </c>
      <c r="AU18" s="52">
        <v>33915523</v>
      </c>
      <c r="AV18" s="63">
        <f t="shared" si="19"/>
        <v>2.8851299347080112E-2</v>
      </c>
      <c r="AX18" s="51" t="s">
        <v>149</v>
      </c>
      <c r="AY18" s="52">
        <v>33089746</v>
      </c>
      <c r="AZ18" s="63">
        <f t="shared" si="20"/>
        <v>2.9550453730428038E-2</v>
      </c>
      <c r="BB18" s="51" t="s">
        <v>149</v>
      </c>
      <c r="BC18" s="52">
        <v>32491844</v>
      </c>
      <c r="BD18" s="63">
        <f t="shared" si="1"/>
        <v>3.0168911403876428E-2</v>
      </c>
      <c r="BF18" s="51" t="s">
        <v>3</v>
      </c>
      <c r="BG18" s="52">
        <v>26771</v>
      </c>
      <c r="BH18" s="63">
        <f t="shared" si="2"/>
        <v>2.7542861140604294E-2</v>
      </c>
      <c r="BJ18" s="51" t="s">
        <v>19</v>
      </c>
      <c r="BK18" s="52">
        <v>27338</v>
      </c>
      <c r="BL18" s="63">
        <f t="shared" si="3"/>
        <v>3.0522027373585014E-2</v>
      </c>
      <c r="BN18" s="51" t="s">
        <v>19</v>
      </c>
      <c r="BO18" s="52">
        <v>23452</v>
      </c>
      <c r="BP18" s="63">
        <f t="shared" si="4"/>
        <v>2.7508709370931229E-2</v>
      </c>
      <c r="BR18" s="51" t="s">
        <v>3</v>
      </c>
      <c r="BS18" s="52">
        <v>23829</v>
      </c>
      <c r="BT18" s="63">
        <f t="shared" si="5"/>
        <v>2.8347069292042979E-2</v>
      </c>
      <c r="BV18" s="51" t="s">
        <v>10</v>
      </c>
      <c r="BW18" s="52">
        <v>21695</v>
      </c>
      <c r="BX18" s="63">
        <f t="shared" si="6"/>
        <v>2.8733577029031575E-2</v>
      </c>
      <c r="BZ18" s="51" t="s">
        <v>3</v>
      </c>
      <c r="CA18" s="52">
        <v>19607</v>
      </c>
      <c r="CB18" s="63">
        <f t="shared" si="7"/>
        <v>2.7351302489474903E-2</v>
      </c>
      <c r="CD18" s="51" t="s">
        <v>118</v>
      </c>
      <c r="CE18" s="52">
        <v>18028</v>
      </c>
      <c r="CF18" s="63">
        <f t="shared" si="8"/>
        <v>2.7256508723655166E-2</v>
      </c>
    </row>
    <row r="19" spans="2:84" s="50" customFormat="1" ht="12" x14ac:dyDescent="0.2">
      <c r="B19" s="51" t="s">
        <v>214</v>
      </c>
      <c r="C19" s="52">
        <v>45859180</v>
      </c>
      <c r="D19" s="63">
        <f t="shared" si="9"/>
        <v>2.5054498921202331E-2</v>
      </c>
      <c r="F19" s="51" t="s">
        <v>214</v>
      </c>
      <c r="G19" s="52">
        <v>43534130</v>
      </c>
      <c r="H19" s="63">
        <f t="shared" si="10"/>
        <v>2.4874064354955712E-2</v>
      </c>
      <c r="J19" s="51" t="s">
        <v>359</v>
      </c>
      <c r="K19" s="52">
        <v>55520929</v>
      </c>
      <c r="L19" s="63">
        <f t="shared" si="11"/>
        <v>3.1038009890059469E-2</v>
      </c>
      <c r="N19" s="51" t="s">
        <v>208</v>
      </c>
      <c r="O19" s="52">
        <v>50460219</v>
      </c>
      <c r="P19" s="63">
        <f t="shared" si="12"/>
        <v>3.0327232866230402E-2</v>
      </c>
      <c r="R19" s="51" t="s">
        <v>216</v>
      </c>
      <c r="S19" s="52">
        <v>52885028</v>
      </c>
      <c r="T19" s="63">
        <f t="shared" si="13"/>
        <v>3.248309212800881E-2</v>
      </c>
      <c r="V19" s="51" t="s">
        <v>332</v>
      </c>
      <c r="W19" s="52">
        <v>49419495</v>
      </c>
      <c r="X19" s="63">
        <f t="shared" si="14"/>
        <v>3.2884046891738017E-2</v>
      </c>
      <c r="Z19" s="51" t="s">
        <v>212</v>
      </c>
      <c r="AA19" s="52">
        <v>40453271</v>
      </c>
      <c r="AB19" s="63">
        <f t="shared" si="15"/>
        <v>2.8740306863954693E-2</v>
      </c>
      <c r="AD19" s="51" t="s">
        <v>301</v>
      </c>
      <c r="AE19" s="52">
        <v>40326357</v>
      </c>
      <c r="AF19" s="63">
        <f t="shared" si="16"/>
        <v>2.8127287721702171E-2</v>
      </c>
      <c r="AH19" s="51" t="s">
        <v>212</v>
      </c>
      <c r="AI19" s="52">
        <v>39594749</v>
      </c>
      <c r="AJ19" s="63">
        <f t="shared" si="17"/>
        <v>2.9436398437098808E-2</v>
      </c>
      <c r="AL19" s="51" t="s">
        <v>212</v>
      </c>
      <c r="AM19" s="52">
        <v>37111899</v>
      </c>
      <c r="AN19" s="63">
        <f t="shared" si="18"/>
        <v>2.8682495329351451E-2</v>
      </c>
      <c r="AP19" s="51" t="s">
        <v>149</v>
      </c>
      <c r="AQ19" s="52">
        <v>34711947</v>
      </c>
      <c r="AR19" s="63">
        <f t="shared" si="0"/>
        <v>2.7840882868275053E-2</v>
      </c>
      <c r="AT19" s="51" t="s">
        <v>210</v>
      </c>
      <c r="AU19" s="52">
        <v>33353665</v>
      </c>
      <c r="AV19" s="63">
        <f t="shared" si="19"/>
        <v>2.8373337283851666E-2</v>
      </c>
      <c r="AX19" s="51" t="s">
        <v>208</v>
      </c>
      <c r="AY19" s="52">
        <v>31379463</v>
      </c>
      <c r="AZ19" s="63">
        <f t="shared" si="20"/>
        <v>2.8023103273962228E-2</v>
      </c>
      <c r="BB19" s="51" t="s">
        <v>150</v>
      </c>
      <c r="BC19" s="52">
        <v>30562170</v>
      </c>
      <c r="BD19" s="63">
        <f t="shared" si="1"/>
        <v>2.8377195182896053E-2</v>
      </c>
      <c r="BF19" s="51" t="s">
        <v>93</v>
      </c>
      <c r="BG19" s="52">
        <v>25177</v>
      </c>
      <c r="BH19" s="63">
        <f t="shared" si="2"/>
        <v>2.5902902952336271E-2</v>
      </c>
      <c r="BJ19" s="51" t="s">
        <v>93</v>
      </c>
      <c r="BK19" s="52">
        <v>24483</v>
      </c>
      <c r="BL19" s="63">
        <f t="shared" si="3"/>
        <v>2.7334508602951273E-2</v>
      </c>
      <c r="BN19" s="51" t="s">
        <v>93</v>
      </c>
      <c r="BO19" s="52">
        <v>23096</v>
      </c>
      <c r="BP19" s="63">
        <f t="shared" si="4"/>
        <v>2.7091128757932272E-2</v>
      </c>
      <c r="BR19" s="51" t="s">
        <v>93</v>
      </c>
      <c r="BS19" s="52">
        <v>22932</v>
      </c>
      <c r="BT19" s="63">
        <f t="shared" si="5"/>
        <v>2.7279994670574913E-2</v>
      </c>
      <c r="BV19" s="51" t="s">
        <v>3</v>
      </c>
      <c r="BW19" s="52">
        <v>20302</v>
      </c>
      <c r="BX19" s="63">
        <f t="shared" si="6"/>
        <v>2.6888641661368933E-2</v>
      </c>
      <c r="BZ19" s="51" t="s">
        <v>10</v>
      </c>
      <c r="CA19" s="52">
        <v>18887</v>
      </c>
      <c r="CB19" s="63">
        <f t="shared" si="7"/>
        <v>2.63469194735917E-2</v>
      </c>
      <c r="CD19" s="51" t="s">
        <v>10</v>
      </c>
      <c r="CE19" s="52">
        <v>17231</v>
      </c>
      <c r="CF19" s="63">
        <f t="shared" si="8"/>
        <v>2.6051525505730096E-2</v>
      </c>
    </row>
    <row r="20" spans="2:84" s="50" customFormat="1" ht="12" x14ac:dyDescent="0.2">
      <c r="B20" s="51" t="s">
        <v>336</v>
      </c>
      <c r="C20" s="52">
        <v>43282880</v>
      </c>
      <c r="D20" s="63">
        <f t="shared" si="9"/>
        <v>2.3646974722760634E-2</v>
      </c>
      <c r="F20" s="51" t="s">
        <v>386</v>
      </c>
      <c r="G20" s="52">
        <v>40539599</v>
      </c>
      <c r="H20" s="63">
        <f t="shared" si="10"/>
        <v>2.3163081344455449E-2</v>
      </c>
      <c r="J20" s="51" t="s">
        <v>360</v>
      </c>
      <c r="K20" s="52">
        <v>55340214</v>
      </c>
      <c r="L20" s="63">
        <f t="shared" si="11"/>
        <v>3.0936984311808028E-2</v>
      </c>
      <c r="N20" s="51" t="s">
        <v>215</v>
      </c>
      <c r="O20" s="52">
        <v>49737738</v>
      </c>
      <c r="P20" s="63">
        <f t="shared" si="12"/>
        <v>2.9893012603959504E-2</v>
      </c>
      <c r="R20" s="51" t="s">
        <v>215</v>
      </c>
      <c r="S20" s="52">
        <v>47179537</v>
      </c>
      <c r="T20" s="63">
        <f t="shared" si="13"/>
        <v>2.8978660026951302E-2</v>
      </c>
      <c r="V20" s="51" t="s">
        <v>215</v>
      </c>
      <c r="W20" s="52">
        <v>44462057</v>
      </c>
      <c r="X20" s="63">
        <f t="shared" si="14"/>
        <v>2.958533605596594E-2</v>
      </c>
      <c r="Z20" s="51" t="s">
        <v>215</v>
      </c>
      <c r="AA20" s="52">
        <v>39973176</v>
      </c>
      <c r="AB20" s="63">
        <f t="shared" si="15"/>
        <v>2.8399220042474908E-2</v>
      </c>
      <c r="AD20" s="51" t="s">
        <v>212</v>
      </c>
      <c r="AE20" s="52">
        <v>39640032</v>
      </c>
      <c r="AF20" s="63">
        <f t="shared" si="16"/>
        <v>2.7648581927732306E-2</v>
      </c>
      <c r="AH20" s="51" t="s">
        <v>216</v>
      </c>
      <c r="AI20" s="52">
        <v>39229981</v>
      </c>
      <c r="AJ20" s="63">
        <f t="shared" si="17"/>
        <v>2.916521459438513E-2</v>
      </c>
      <c r="AL20" s="51" t="s">
        <v>216</v>
      </c>
      <c r="AM20" s="52">
        <v>34509775</v>
      </c>
      <c r="AN20" s="63">
        <f t="shared" si="18"/>
        <v>2.6671404237613102E-2</v>
      </c>
      <c r="AP20" s="51" t="s">
        <v>212</v>
      </c>
      <c r="AQ20" s="52">
        <v>31277603</v>
      </c>
      <c r="AR20" s="63">
        <f t="shared" si="0"/>
        <v>2.5086350861373705E-2</v>
      </c>
      <c r="AT20" s="51" t="s">
        <v>208</v>
      </c>
      <c r="AU20" s="52">
        <v>32984652</v>
      </c>
      <c r="AV20" s="63">
        <f t="shared" si="19"/>
        <v>2.8059424845409717E-2</v>
      </c>
      <c r="AX20" s="51" t="s">
        <v>209</v>
      </c>
      <c r="AY20" s="52">
        <v>30255472</v>
      </c>
      <c r="AZ20" s="63">
        <f t="shared" si="20"/>
        <v>2.7019334794176453E-2</v>
      </c>
      <c r="BB20" s="51" t="s">
        <v>151</v>
      </c>
      <c r="BC20" s="52">
        <v>29534386</v>
      </c>
      <c r="BD20" s="63">
        <f t="shared" si="1"/>
        <v>2.7422890329089612E-2</v>
      </c>
      <c r="BF20" s="51" t="s">
        <v>60</v>
      </c>
      <c r="BG20" s="52">
        <v>24641</v>
      </c>
      <c r="BH20" s="63">
        <f t="shared" si="2"/>
        <v>2.5351449006971366E-2</v>
      </c>
      <c r="BJ20" s="51" t="s">
        <v>6</v>
      </c>
      <c r="BK20" s="52">
        <v>22350</v>
      </c>
      <c r="BL20" s="63">
        <f t="shared" si="3"/>
        <v>2.4953080393577624E-2</v>
      </c>
      <c r="BN20" s="51" t="s">
        <v>58</v>
      </c>
      <c r="BO20" s="52">
        <v>21976</v>
      </c>
      <c r="BP20" s="63">
        <f t="shared" si="4"/>
        <v>2.5777391997935557E-2</v>
      </c>
      <c r="BR20" s="51" t="s">
        <v>6</v>
      </c>
      <c r="BS20" s="52">
        <v>19771</v>
      </c>
      <c r="BT20" s="63">
        <f t="shared" si="5"/>
        <v>2.3519657013428247E-2</v>
      </c>
      <c r="BV20" s="51" t="s">
        <v>114</v>
      </c>
      <c r="BW20" s="52">
        <v>16288</v>
      </c>
      <c r="BX20" s="63">
        <f t="shared" si="6"/>
        <v>2.1572367026912481E-2</v>
      </c>
      <c r="BZ20" s="51" t="s">
        <v>118</v>
      </c>
      <c r="CA20" s="52">
        <v>18129</v>
      </c>
      <c r="CB20" s="63">
        <f t="shared" si="7"/>
        <v>2.5289527354092442E-2</v>
      </c>
      <c r="CD20" s="51" t="s">
        <v>3</v>
      </c>
      <c r="CE20" s="52">
        <v>16125</v>
      </c>
      <c r="CF20" s="63">
        <f t="shared" si="8"/>
        <v>2.4379365607329683E-2</v>
      </c>
    </row>
    <row r="21" spans="2:84" s="50" customFormat="1" ht="12" x14ac:dyDescent="0.2">
      <c r="B21" s="51" t="s">
        <v>320</v>
      </c>
      <c r="C21" s="52">
        <v>41565551</v>
      </c>
      <c r="D21" s="63">
        <f t="shared" si="9"/>
        <v>2.2708736891690617E-2</v>
      </c>
      <c r="F21" s="51" t="s">
        <v>320</v>
      </c>
      <c r="G21" s="52">
        <v>38044689</v>
      </c>
      <c r="H21" s="63">
        <f t="shared" si="10"/>
        <v>2.1737566423178221E-2</v>
      </c>
      <c r="J21" s="51" t="s">
        <v>320</v>
      </c>
      <c r="K21" s="52">
        <v>45766495</v>
      </c>
      <c r="L21" s="63">
        <f t="shared" si="11"/>
        <v>2.5584963184664241E-2</v>
      </c>
      <c r="N21" s="51" t="s">
        <v>333</v>
      </c>
      <c r="O21" s="52">
        <v>45358165</v>
      </c>
      <c r="P21" s="63">
        <f t="shared" si="12"/>
        <v>2.7260833575452805E-2</v>
      </c>
      <c r="R21" s="51" t="s">
        <v>333</v>
      </c>
      <c r="S21" s="52">
        <v>42961329</v>
      </c>
      <c r="T21" s="63">
        <f t="shared" si="13"/>
        <v>2.6387748302765322E-2</v>
      </c>
      <c r="V21" s="51" t="s">
        <v>333</v>
      </c>
      <c r="W21" s="52">
        <v>40309805</v>
      </c>
      <c r="X21" s="63">
        <f t="shared" si="14"/>
        <v>2.6822401115527698E-2</v>
      </c>
      <c r="Z21" s="51" t="s">
        <v>266</v>
      </c>
      <c r="AA21" s="52">
        <v>39064678</v>
      </c>
      <c r="AB21" s="63">
        <f t="shared" si="15"/>
        <v>2.7753771339320867E-2</v>
      </c>
      <c r="AD21" s="51" t="s">
        <v>215</v>
      </c>
      <c r="AE21" s="52">
        <v>37692970</v>
      </c>
      <c r="AF21" s="63">
        <f t="shared" si="16"/>
        <v>2.6290522902316423E-2</v>
      </c>
      <c r="AH21" s="51" t="s">
        <v>215</v>
      </c>
      <c r="AI21" s="52">
        <v>35484702</v>
      </c>
      <c r="AJ21" s="63">
        <f t="shared" si="17"/>
        <v>2.6380816973829459E-2</v>
      </c>
      <c r="AL21" s="51" t="s">
        <v>149</v>
      </c>
      <c r="AM21" s="52">
        <v>34478414</v>
      </c>
      <c r="AN21" s="63">
        <f t="shared" si="18"/>
        <v>2.6647166412002946E-2</v>
      </c>
      <c r="AP21" s="51" t="s">
        <v>216</v>
      </c>
      <c r="AQ21" s="52">
        <v>29740314</v>
      </c>
      <c r="AR21" s="63">
        <f t="shared" si="0"/>
        <v>2.3853360877156234E-2</v>
      </c>
      <c r="AT21" s="51" t="s">
        <v>212</v>
      </c>
      <c r="AU21" s="52">
        <v>30508668</v>
      </c>
      <c r="AV21" s="63">
        <f t="shared" si="19"/>
        <v>2.5953151692476743E-2</v>
      </c>
      <c r="AX21" s="51" t="s">
        <v>210</v>
      </c>
      <c r="AY21" s="52">
        <v>29117059</v>
      </c>
      <c r="AZ21" s="63">
        <f t="shared" si="20"/>
        <v>2.6002686897192963E-2</v>
      </c>
      <c r="BB21" s="51" t="s">
        <v>152</v>
      </c>
      <c r="BC21" s="52">
        <v>28488871</v>
      </c>
      <c r="BD21" s="63">
        <f t="shared" si="1"/>
        <v>2.6452122113951565E-2</v>
      </c>
      <c r="BF21" s="51" t="s">
        <v>10</v>
      </c>
      <c r="BG21" s="52">
        <v>23791</v>
      </c>
      <c r="BH21" s="63">
        <f t="shared" si="2"/>
        <v>2.4476941817493436E-2</v>
      </c>
      <c r="BJ21" s="51" t="s">
        <v>10</v>
      </c>
      <c r="BK21" s="52">
        <v>22083</v>
      </c>
      <c r="BL21" s="63">
        <f t="shared" si="3"/>
        <v>2.4654983191560387E-2</v>
      </c>
      <c r="BN21" s="51" t="s">
        <v>6</v>
      </c>
      <c r="BO21" s="52">
        <v>20507</v>
      </c>
      <c r="BP21" s="63">
        <f t="shared" si="4"/>
        <v>2.4054285479689866E-2</v>
      </c>
      <c r="BR21" s="51" t="s">
        <v>111</v>
      </c>
      <c r="BS21" s="52">
        <v>18998</v>
      </c>
      <c r="BT21" s="63">
        <f t="shared" si="5"/>
        <v>2.2600093264939045E-2</v>
      </c>
      <c r="BV21" s="51" t="s">
        <v>6</v>
      </c>
      <c r="BW21" s="52">
        <v>13859</v>
      </c>
      <c r="BX21" s="63">
        <f t="shared" si="6"/>
        <v>1.835531892350074E-2</v>
      </c>
      <c r="BZ21" s="51" t="s">
        <v>6</v>
      </c>
      <c r="CA21" s="52">
        <v>15465</v>
      </c>
      <c r="CB21" s="63">
        <f t="shared" si="7"/>
        <v>2.1573310195324599E-2</v>
      </c>
      <c r="CD21" s="51" t="s">
        <v>6</v>
      </c>
      <c r="CE21" s="52">
        <v>15360</v>
      </c>
      <c r="CF21" s="63">
        <f t="shared" si="8"/>
        <v>2.3222763145958693E-2</v>
      </c>
    </row>
    <row r="22" spans="2:84" s="50" customFormat="1" ht="12" x14ac:dyDescent="0.2">
      <c r="B22" s="51" t="s">
        <v>259</v>
      </c>
      <c r="C22" s="52">
        <v>41167084</v>
      </c>
      <c r="D22" s="63">
        <f t="shared" si="9"/>
        <v>2.2491040216311015E-2</v>
      </c>
      <c r="F22" s="51" t="s">
        <v>259</v>
      </c>
      <c r="G22" s="52">
        <v>37495149</v>
      </c>
      <c r="H22" s="63">
        <f t="shared" si="10"/>
        <v>2.1423576151048691E-2</v>
      </c>
      <c r="J22" s="51" t="s">
        <v>214</v>
      </c>
      <c r="K22" s="52">
        <v>41954306</v>
      </c>
      <c r="L22" s="63">
        <f t="shared" si="11"/>
        <v>2.3453825215327021E-2</v>
      </c>
      <c r="N22" s="51" t="s">
        <v>214</v>
      </c>
      <c r="O22" s="52">
        <v>40444719</v>
      </c>
      <c r="P22" s="63">
        <f t="shared" si="12"/>
        <v>2.4307790089501062E-2</v>
      </c>
      <c r="R22" s="51" t="s">
        <v>214</v>
      </c>
      <c r="S22" s="52">
        <v>38983421</v>
      </c>
      <c r="T22" s="63">
        <f t="shared" si="13"/>
        <v>2.394443387281469E-2</v>
      </c>
      <c r="V22" s="51" t="s">
        <v>214</v>
      </c>
      <c r="W22" s="52">
        <v>36355869</v>
      </c>
      <c r="X22" s="63">
        <f t="shared" si="14"/>
        <v>2.4191426905230101E-2</v>
      </c>
      <c r="Z22" s="51" t="s">
        <v>149</v>
      </c>
      <c r="AA22" s="52">
        <v>34145107</v>
      </c>
      <c r="AB22" s="63">
        <f t="shared" si="15"/>
        <v>2.425862801261652E-2</v>
      </c>
      <c r="AD22" s="51" t="s">
        <v>149</v>
      </c>
      <c r="AE22" s="52">
        <v>34287982</v>
      </c>
      <c r="AF22" s="63">
        <f t="shared" si="16"/>
        <v>2.3915573011232951E-2</v>
      </c>
      <c r="AH22" s="51" t="s">
        <v>149</v>
      </c>
      <c r="AI22" s="52">
        <v>34496162</v>
      </c>
      <c r="AJ22" s="63">
        <f t="shared" si="17"/>
        <v>2.5645894842841594E-2</v>
      </c>
      <c r="AL22" s="51" t="s">
        <v>267</v>
      </c>
      <c r="AM22" s="52">
        <v>30468798</v>
      </c>
      <c r="AN22" s="63">
        <f t="shared" si="18"/>
        <v>2.3548273730911826E-2</v>
      </c>
      <c r="AP22" s="51" t="s">
        <v>214</v>
      </c>
      <c r="AQ22" s="52">
        <v>27538273</v>
      </c>
      <c r="AR22" s="63">
        <f t="shared" si="0"/>
        <v>2.2087203376623656E-2</v>
      </c>
      <c r="AT22" s="51" t="s">
        <v>209</v>
      </c>
      <c r="AU22" s="52">
        <v>29312614</v>
      </c>
      <c r="AV22" s="63">
        <f t="shared" si="19"/>
        <v>2.4935690986083611E-2</v>
      </c>
      <c r="AX22" s="51" t="s">
        <v>211</v>
      </c>
      <c r="AY22" s="52">
        <v>29009669</v>
      </c>
      <c r="AZ22" s="63">
        <f t="shared" si="20"/>
        <v>2.5906783373904792E-2</v>
      </c>
      <c r="BB22" s="51" t="s">
        <v>153</v>
      </c>
      <c r="BC22" s="52">
        <v>27575141</v>
      </c>
      <c r="BD22" s="63">
        <f t="shared" si="1"/>
        <v>2.5603717221417181E-2</v>
      </c>
      <c r="BF22" s="51" t="s">
        <v>19</v>
      </c>
      <c r="BG22" s="52">
        <v>22877</v>
      </c>
      <c r="BH22" s="63">
        <f t="shared" si="2"/>
        <v>2.3536589380807757E-2</v>
      </c>
      <c r="BJ22" s="51" t="s">
        <v>60</v>
      </c>
      <c r="BK22" s="52">
        <v>21419</v>
      </c>
      <c r="BL22" s="63">
        <f t="shared" si="3"/>
        <v>2.3913647827742242E-2</v>
      </c>
      <c r="BN22" s="51" t="s">
        <v>10</v>
      </c>
      <c r="BO22" s="52">
        <v>16781</v>
      </c>
      <c r="BP22" s="63">
        <f t="shared" si="4"/>
        <v>1.9683764794200791E-2</v>
      </c>
      <c r="BR22" s="51" t="s">
        <v>10</v>
      </c>
      <c r="BS22" s="52">
        <v>18456</v>
      </c>
      <c r="BT22" s="63">
        <f t="shared" si="5"/>
        <v>2.1955327997563692E-2</v>
      </c>
      <c r="BV22" s="51" t="s">
        <v>62</v>
      </c>
      <c r="BW22" s="52">
        <v>13647</v>
      </c>
      <c r="BX22" s="63">
        <f t="shared" si="6"/>
        <v>1.8074539097266369E-2</v>
      </c>
      <c r="BZ22" s="51" t="s">
        <v>114</v>
      </c>
      <c r="CA22" s="52">
        <v>13694</v>
      </c>
      <c r="CB22" s="63">
        <f t="shared" si="7"/>
        <v>1.910280697153411E-2</v>
      </c>
      <c r="CD22" s="51" t="s">
        <v>94</v>
      </c>
      <c r="CE22" s="52">
        <v>9510</v>
      </c>
      <c r="CF22" s="63">
        <f t="shared" si="8"/>
        <v>1.4378156088415833E-2</v>
      </c>
    </row>
    <row r="23" spans="2:84" s="50" customFormat="1" ht="12" x14ac:dyDescent="0.2">
      <c r="B23" s="51" t="s">
        <v>360</v>
      </c>
      <c r="C23" s="52">
        <v>37206866</v>
      </c>
      <c r="D23" s="63">
        <f t="shared" si="9"/>
        <v>2.0327432458633575E-2</v>
      </c>
      <c r="F23" s="51" t="s">
        <v>336</v>
      </c>
      <c r="G23" s="52">
        <v>36811922</v>
      </c>
      <c r="H23" s="63">
        <f t="shared" si="10"/>
        <v>2.1033201234470746E-2</v>
      </c>
      <c r="J23" s="51" t="s">
        <v>361</v>
      </c>
      <c r="K23" s="52">
        <v>33956812</v>
      </c>
      <c r="L23" s="63">
        <f t="shared" si="11"/>
        <v>1.8982965265060495E-2</v>
      </c>
      <c r="N23" s="51" t="s">
        <v>334</v>
      </c>
      <c r="O23" s="52">
        <v>37687713</v>
      </c>
      <c r="P23" s="63">
        <f t="shared" si="12"/>
        <v>2.2650794447536163E-2</v>
      </c>
      <c r="R23" s="51" t="s">
        <v>259</v>
      </c>
      <c r="S23" s="52">
        <v>36125482</v>
      </c>
      <c r="T23" s="63">
        <f t="shared" si="13"/>
        <v>2.2189027865783185E-2</v>
      </c>
      <c r="V23" s="51" t="s">
        <v>149</v>
      </c>
      <c r="W23" s="52">
        <v>33949218</v>
      </c>
      <c r="X23" s="63">
        <f t="shared" si="14"/>
        <v>2.2590025993787195E-2</v>
      </c>
      <c r="Z23" s="51" t="s">
        <v>214</v>
      </c>
      <c r="AA23" s="52">
        <v>33554824</v>
      </c>
      <c r="AB23" s="63">
        <f t="shared" si="15"/>
        <v>2.3839257362550281E-2</v>
      </c>
      <c r="AD23" s="51" t="s">
        <v>214</v>
      </c>
      <c r="AE23" s="52">
        <v>32608514</v>
      </c>
      <c r="AF23" s="63">
        <f t="shared" si="16"/>
        <v>2.2744158502965028E-2</v>
      </c>
      <c r="AH23" s="51" t="s">
        <v>214</v>
      </c>
      <c r="AI23" s="52">
        <v>30721223</v>
      </c>
      <c r="AJ23" s="63">
        <f t="shared" si="17"/>
        <v>2.2839446733276779E-2</v>
      </c>
      <c r="AL23" s="51" t="s">
        <v>215</v>
      </c>
      <c r="AM23" s="52">
        <v>29780803</v>
      </c>
      <c r="AN23" s="63">
        <f t="shared" si="18"/>
        <v>2.3016546336037284E-2</v>
      </c>
      <c r="AP23" s="51" t="s">
        <v>206</v>
      </c>
      <c r="AQ23" s="52">
        <v>26363971</v>
      </c>
      <c r="AR23" s="63">
        <f t="shared" si="0"/>
        <v>2.1145348849305409E-2</v>
      </c>
      <c r="AT23" s="51" t="s">
        <v>214</v>
      </c>
      <c r="AU23" s="52">
        <v>25122713</v>
      </c>
      <c r="AV23" s="63">
        <f t="shared" si="19"/>
        <v>2.1371420784924385E-2</v>
      </c>
      <c r="AX23" s="51" t="s">
        <v>212</v>
      </c>
      <c r="AY23" s="52">
        <v>25307174</v>
      </c>
      <c r="AZ23" s="63">
        <f t="shared" si="20"/>
        <v>2.2600308697893645E-2</v>
      </c>
      <c r="BB23" s="51" t="s">
        <v>154</v>
      </c>
      <c r="BC23" s="52">
        <v>26736779</v>
      </c>
      <c r="BD23" s="63">
        <f t="shared" si="1"/>
        <v>2.4825292060248222E-2</v>
      </c>
      <c r="BF23" s="51" t="s">
        <v>35</v>
      </c>
      <c r="BG23" s="52">
        <v>19040</v>
      </c>
      <c r="BH23" s="63">
        <f t="shared" si="2"/>
        <v>1.958896104430562E-2</v>
      </c>
      <c r="BJ23" s="51" t="s">
        <v>74</v>
      </c>
      <c r="BK23" s="52">
        <v>20151</v>
      </c>
      <c r="BL23" s="63">
        <f t="shared" si="3"/>
        <v>2.2497965235390726E-2</v>
      </c>
      <c r="BN23" s="51" t="s">
        <v>74</v>
      </c>
      <c r="BO23" s="52">
        <v>16013</v>
      </c>
      <c r="BP23" s="63">
        <f t="shared" si="4"/>
        <v>1.8782916730203044E-2</v>
      </c>
      <c r="BR23" s="51" t="s">
        <v>62</v>
      </c>
      <c r="BS23" s="52">
        <v>15113</v>
      </c>
      <c r="BT23" s="63">
        <f t="shared" si="5"/>
        <v>1.7978482446206114E-2</v>
      </c>
      <c r="BV23" s="51" t="s">
        <v>76</v>
      </c>
      <c r="BW23" s="52">
        <v>12916</v>
      </c>
      <c r="BX23" s="63">
        <f t="shared" si="6"/>
        <v>1.7106378470014835E-2</v>
      </c>
      <c r="BZ23" s="51" t="s">
        <v>2</v>
      </c>
      <c r="CA23" s="52">
        <v>12739</v>
      </c>
      <c r="CB23" s="63">
        <f t="shared" si="7"/>
        <v>1.777060449907792E-2</v>
      </c>
      <c r="CD23" s="51" t="s">
        <v>119</v>
      </c>
      <c r="CE23" s="52">
        <v>9093</v>
      </c>
      <c r="CF23" s="63">
        <f t="shared" si="8"/>
        <v>1.374769435457047E-2</v>
      </c>
    </row>
    <row r="24" spans="2:84" s="50" customFormat="1" ht="12" x14ac:dyDescent="0.2">
      <c r="B24" s="51" t="s">
        <v>361</v>
      </c>
      <c r="C24" s="52">
        <v>36404891</v>
      </c>
      <c r="D24" s="63">
        <f t="shared" si="9"/>
        <v>1.9889285030521446E-2</v>
      </c>
      <c r="F24" s="51" t="s">
        <v>360</v>
      </c>
      <c r="G24" s="52">
        <v>36367531</v>
      </c>
      <c r="H24" s="63">
        <f t="shared" si="10"/>
        <v>2.0779289870380937E-2</v>
      </c>
      <c r="J24" s="51" t="s">
        <v>259</v>
      </c>
      <c r="K24" s="52">
        <v>31392808</v>
      </c>
      <c r="L24" s="63">
        <f t="shared" si="11"/>
        <v>1.7549603414970558E-2</v>
      </c>
      <c r="N24" s="51" t="s">
        <v>259</v>
      </c>
      <c r="O24" s="52">
        <v>37257478</v>
      </c>
      <c r="P24" s="63">
        <f t="shared" si="12"/>
        <v>2.2392217745120294E-2</v>
      </c>
      <c r="R24" s="51" t="s">
        <v>149</v>
      </c>
      <c r="S24" s="52">
        <v>33696801</v>
      </c>
      <c r="T24" s="63">
        <f t="shared" si="13"/>
        <v>2.069728111521808E-2</v>
      </c>
      <c r="V24" s="51" t="s">
        <v>164</v>
      </c>
      <c r="W24" s="52">
        <v>33396569</v>
      </c>
      <c r="X24" s="63">
        <f t="shared" si="14"/>
        <v>2.2222289827509654E-2</v>
      </c>
      <c r="Z24" s="51" t="s">
        <v>259</v>
      </c>
      <c r="AA24" s="52">
        <v>32014853</v>
      </c>
      <c r="AB24" s="63">
        <f t="shared" si="15"/>
        <v>2.2745174288239894E-2</v>
      </c>
      <c r="AD24" s="51" t="s">
        <v>285</v>
      </c>
      <c r="AE24" s="52">
        <v>30217464</v>
      </c>
      <c r="AF24" s="63">
        <f t="shared" si="16"/>
        <v>2.107642166011121E-2</v>
      </c>
      <c r="AH24" s="51" t="s">
        <v>259</v>
      </c>
      <c r="AI24" s="52">
        <v>27681807</v>
      </c>
      <c r="AJ24" s="63">
        <f t="shared" si="17"/>
        <v>2.0579817296249834E-2</v>
      </c>
      <c r="AL24" s="51" t="s">
        <v>214</v>
      </c>
      <c r="AM24" s="52">
        <v>29411975</v>
      </c>
      <c r="AN24" s="63">
        <f t="shared" si="18"/>
        <v>2.2731492009193645E-2</v>
      </c>
      <c r="AP24" s="51" t="s">
        <v>267</v>
      </c>
      <c r="AQ24" s="52">
        <v>26133129</v>
      </c>
      <c r="AR24" s="63">
        <f t="shared" si="0"/>
        <v>2.0960200920752788E-2</v>
      </c>
      <c r="AT24" s="51" t="s">
        <v>216</v>
      </c>
      <c r="AU24" s="52">
        <v>24846847</v>
      </c>
      <c r="AV24" s="63">
        <f t="shared" si="19"/>
        <v>2.1136746752456078E-2</v>
      </c>
      <c r="AX24" s="51" t="s">
        <v>213</v>
      </c>
      <c r="AY24" s="52">
        <v>24654759</v>
      </c>
      <c r="AZ24" s="63">
        <f t="shared" si="20"/>
        <v>2.2017676263346182E-2</v>
      </c>
      <c r="BB24" s="51" t="s">
        <v>19</v>
      </c>
      <c r="BC24" s="52">
        <v>22970291</v>
      </c>
      <c r="BD24" s="63">
        <f t="shared" si="1"/>
        <v>2.1328080797761436E-2</v>
      </c>
      <c r="BF24" s="51" t="s">
        <v>94</v>
      </c>
      <c r="BG24" s="52">
        <v>18556</v>
      </c>
      <c r="BH24" s="63">
        <f t="shared" si="2"/>
        <v>1.9091006362297012E-2</v>
      </c>
      <c r="BJ24" s="51" t="s">
        <v>94</v>
      </c>
      <c r="BK24" s="52">
        <v>16899</v>
      </c>
      <c r="BL24" s="63">
        <f t="shared" si="3"/>
        <v>1.8867208302956073E-2</v>
      </c>
      <c r="BN24" s="51" t="s">
        <v>62</v>
      </c>
      <c r="BO24" s="52">
        <v>15473</v>
      </c>
      <c r="BP24" s="63">
        <f t="shared" si="4"/>
        <v>1.8149507935204628E-2</v>
      </c>
      <c r="BR24" s="51" t="s">
        <v>18</v>
      </c>
      <c r="BS24" s="52">
        <v>14462</v>
      </c>
      <c r="BT24" s="63">
        <f t="shared" si="5"/>
        <v>1.7204050363067085E-2</v>
      </c>
      <c r="BV24" s="51" t="s">
        <v>94</v>
      </c>
      <c r="BW24" s="52">
        <v>11675</v>
      </c>
      <c r="BX24" s="63">
        <f t="shared" si="6"/>
        <v>1.5462756940029668E-2</v>
      </c>
      <c r="BZ24" s="51" t="s">
        <v>76</v>
      </c>
      <c r="CA24" s="52">
        <v>10693</v>
      </c>
      <c r="CB24" s="63">
        <f t="shared" si="7"/>
        <v>1.491648276227649E-2</v>
      </c>
      <c r="CD24" s="51" t="s">
        <v>61</v>
      </c>
      <c r="CE24" s="52">
        <v>8978</v>
      </c>
      <c r="CF24" s="63">
        <f t="shared" si="8"/>
        <v>1.3573826010704242E-2</v>
      </c>
    </row>
    <row r="25" spans="2:84" s="50" customFormat="1" ht="12" x14ac:dyDescent="0.2">
      <c r="B25" s="51" t="s">
        <v>218</v>
      </c>
      <c r="C25" s="52">
        <v>32805655</v>
      </c>
      <c r="D25" s="63">
        <f t="shared" si="9"/>
        <v>1.7922894561281644E-2</v>
      </c>
      <c r="F25" s="51" t="s">
        <v>381</v>
      </c>
      <c r="G25" s="52">
        <v>33351298</v>
      </c>
      <c r="H25" s="63">
        <f t="shared" si="10"/>
        <v>1.9055907003845161E-2</v>
      </c>
      <c r="J25" s="51" t="s">
        <v>218</v>
      </c>
      <c r="K25" s="52">
        <v>30458814</v>
      </c>
      <c r="L25" s="63">
        <f t="shared" si="11"/>
        <v>1.7027470310727003E-2</v>
      </c>
      <c r="N25" s="51" t="s">
        <v>164</v>
      </c>
      <c r="O25" s="52">
        <v>31389053</v>
      </c>
      <c r="P25" s="63">
        <f t="shared" si="12"/>
        <v>1.8865219744318748E-2</v>
      </c>
      <c r="R25" s="51" t="s">
        <v>164</v>
      </c>
      <c r="S25" s="52">
        <v>33579209</v>
      </c>
      <c r="T25" s="63">
        <f t="shared" si="13"/>
        <v>2.0625053645289979E-2</v>
      </c>
      <c r="V25" s="51" t="s">
        <v>259</v>
      </c>
      <c r="W25" s="52">
        <v>32631704</v>
      </c>
      <c r="X25" s="63">
        <f t="shared" si="14"/>
        <v>2.1713343782515684E-2</v>
      </c>
      <c r="Z25" s="51" t="s">
        <v>285</v>
      </c>
      <c r="AA25" s="52">
        <v>30347085</v>
      </c>
      <c r="AB25" s="63">
        <f t="shared" si="15"/>
        <v>2.1560296949201377E-2</v>
      </c>
      <c r="AD25" s="51" t="s">
        <v>259</v>
      </c>
      <c r="AE25" s="52">
        <v>29657250</v>
      </c>
      <c r="AF25" s="63">
        <f t="shared" si="16"/>
        <v>2.0685677205715649E-2</v>
      </c>
      <c r="AH25" s="51" t="s">
        <v>285</v>
      </c>
      <c r="AI25" s="52">
        <v>27042071</v>
      </c>
      <c r="AJ25" s="63">
        <f t="shared" si="17"/>
        <v>2.0104210700270256E-2</v>
      </c>
      <c r="AL25" s="51" t="s">
        <v>259</v>
      </c>
      <c r="AM25" s="52">
        <v>25105438</v>
      </c>
      <c r="AN25" s="63">
        <f t="shared" si="18"/>
        <v>1.9403119419362572E-2</v>
      </c>
      <c r="AP25" s="51" t="s">
        <v>215</v>
      </c>
      <c r="AQ25" s="52">
        <v>25944950</v>
      </c>
      <c r="AR25" s="63">
        <f t="shared" si="0"/>
        <v>2.0809271055099641E-2</v>
      </c>
      <c r="AT25" s="51" t="s">
        <v>215</v>
      </c>
      <c r="AU25" s="52">
        <v>24143259</v>
      </c>
      <c r="AV25" s="63">
        <f t="shared" si="19"/>
        <v>2.0538217636304357E-2</v>
      </c>
      <c r="AX25" s="51" t="s">
        <v>153</v>
      </c>
      <c r="AY25" s="52">
        <v>23910360</v>
      </c>
      <c r="AZ25" s="63">
        <f t="shared" si="20"/>
        <v>2.1352898473680559E-2</v>
      </c>
      <c r="BB25" s="51" t="s">
        <v>155</v>
      </c>
      <c r="BC25" s="52">
        <v>20584389</v>
      </c>
      <c r="BD25" s="63">
        <f t="shared" si="1"/>
        <v>1.9112753589606318E-2</v>
      </c>
      <c r="BF25" s="51" t="s">
        <v>74</v>
      </c>
      <c r="BG25" s="52">
        <v>18351</v>
      </c>
      <c r="BH25" s="63">
        <f t="shared" si="2"/>
        <v>1.8880095804834688E-2</v>
      </c>
      <c r="BJ25" s="51" t="s">
        <v>95</v>
      </c>
      <c r="BK25" s="52">
        <v>16089</v>
      </c>
      <c r="BL25" s="63">
        <f t="shared" si="3"/>
        <v>1.7962868476611649E-2</v>
      </c>
      <c r="BN25" s="51" t="s">
        <v>18</v>
      </c>
      <c r="BO25" s="52">
        <v>14246</v>
      </c>
      <c r="BP25" s="63">
        <f t="shared" si="4"/>
        <v>1.6710262395458225E-2</v>
      </c>
      <c r="BR25" s="51" t="s">
        <v>74</v>
      </c>
      <c r="BS25" s="52">
        <v>14001</v>
      </c>
      <c r="BT25" s="63">
        <f t="shared" si="5"/>
        <v>1.665564300465373E-2</v>
      </c>
      <c r="BV25" s="51" t="s">
        <v>95</v>
      </c>
      <c r="BW25" s="52">
        <v>10580</v>
      </c>
      <c r="BX25" s="63">
        <f t="shared" si="6"/>
        <v>1.4012502648866285E-2</v>
      </c>
      <c r="BZ25" s="51" t="s">
        <v>94</v>
      </c>
      <c r="CA25" s="52">
        <v>10250</v>
      </c>
      <c r="CB25" s="63">
        <f t="shared" si="7"/>
        <v>1.429850821222613E-2</v>
      </c>
      <c r="CD25" s="51" t="s">
        <v>95</v>
      </c>
      <c r="CE25" s="52">
        <v>7639</v>
      </c>
      <c r="CF25" s="63">
        <f t="shared" si="8"/>
        <v>1.1549393728644431E-2</v>
      </c>
    </row>
    <row r="26" spans="2:84" s="50" customFormat="1" ht="12" x14ac:dyDescent="0.2">
      <c r="B26" s="51" t="s">
        <v>212</v>
      </c>
      <c r="C26" s="52">
        <v>31512460</v>
      </c>
      <c r="D26" s="63">
        <f t="shared" si="9"/>
        <v>1.721637619936579E-2</v>
      </c>
      <c r="F26" s="51" t="s">
        <v>218</v>
      </c>
      <c r="G26" s="52">
        <v>30444891</v>
      </c>
      <c r="H26" s="63">
        <f t="shared" si="10"/>
        <v>1.7395275339454629E-2</v>
      </c>
      <c r="J26" s="51" t="s">
        <v>336</v>
      </c>
      <c r="K26" s="52">
        <v>29149869</v>
      </c>
      <c r="L26" s="63">
        <f t="shared" si="11"/>
        <v>1.6295727370050632E-2</v>
      </c>
      <c r="N26" s="51" t="s">
        <v>336</v>
      </c>
      <c r="O26" s="52">
        <v>29448990</v>
      </c>
      <c r="P26" s="63">
        <f t="shared" si="12"/>
        <v>1.7699217227045535E-2</v>
      </c>
      <c r="R26" s="51" t="s">
        <v>336</v>
      </c>
      <c r="S26" s="52">
        <v>32815168</v>
      </c>
      <c r="T26" s="63">
        <f t="shared" si="13"/>
        <v>2.0155763656588905E-2</v>
      </c>
      <c r="V26" s="51" t="s">
        <v>285</v>
      </c>
      <c r="W26" s="52">
        <v>28941433</v>
      </c>
      <c r="X26" s="63">
        <f t="shared" si="14"/>
        <v>1.9257813943385986E-2</v>
      </c>
      <c r="Z26" s="51" t="s">
        <v>213</v>
      </c>
      <c r="AA26" s="52">
        <v>25138238</v>
      </c>
      <c r="AB26" s="63">
        <f t="shared" si="15"/>
        <v>1.7859635482607245E-2</v>
      </c>
      <c r="AD26" s="51" t="s">
        <v>213</v>
      </c>
      <c r="AE26" s="52">
        <v>28488914</v>
      </c>
      <c r="AF26" s="63">
        <f t="shared" si="16"/>
        <v>1.9870772878314524E-2</v>
      </c>
      <c r="AH26" s="51" t="s">
        <v>286</v>
      </c>
      <c r="AI26" s="52">
        <v>24913310</v>
      </c>
      <c r="AJ26" s="63">
        <f t="shared" si="17"/>
        <v>1.8521600415927833E-2</v>
      </c>
      <c r="AL26" s="51" t="s">
        <v>213</v>
      </c>
      <c r="AM26" s="52">
        <v>23576311</v>
      </c>
      <c r="AN26" s="63">
        <f t="shared" si="18"/>
        <v>1.822131037112483E-2</v>
      </c>
      <c r="AP26" s="51" t="s">
        <v>213</v>
      </c>
      <c r="AQ26" s="52">
        <v>24680257</v>
      </c>
      <c r="AR26" s="63">
        <f t="shared" si="0"/>
        <v>1.9794917994543072E-2</v>
      </c>
      <c r="AT26" s="51" t="s">
        <v>213</v>
      </c>
      <c r="AU26" s="52">
        <v>23633618</v>
      </c>
      <c r="AV26" s="63">
        <f t="shared" si="19"/>
        <v>2.0104675595671657E-2</v>
      </c>
      <c r="AX26" s="51" t="s">
        <v>214</v>
      </c>
      <c r="AY26" s="52">
        <v>22895513</v>
      </c>
      <c r="AZ26" s="63">
        <f t="shared" si="20"/>
        <v>2.0446599908651872E-2</v>
      </c>
      <c r="BB26" s="51" t="s">
        <v>156</v>
      </c>
      <c r="BC26" s="52">
        <v>20334775</v>
      </c>
      <c r="BD26" s="63">
        <f t="shared" si="1"/>
        <v>1.8880985191014745E-2</v>
      </c>
      <c r="BF26" s="51" t="s">
        <v>95</v>
      </c>
      <c r="BG26" s="52">
        <v>18253</v>
      </c>
      <c r="BH26" s="63">
        <f t="shared" si="2"/>
        <v>1.8779270270047822E-2</v>
      </c>
      <c r="BJ26" s="51" t="s">
        <v>18</v>
      </c>
      <c r="BK26" s="52">
        <v>14218</v>
      </c>
      <c r="BL26" s="63">
        <f t="shared" si="3"/>
        <v>1.5873955124648172E-2</v>
      </c>
      <c r="BN26" s="51" t="s">
        <v>95</v>
      </c>
      <c r="BO26" s="52">
        <v>14146</v>
      </c>
      <c r="BP26" s="63">
        <f t="shared" si="4"/>
        <v>1.6592964470458518E-2</v>
      </c>
      <c r="BR26" s="51" t="s">
        <v>94</v>
      </c>
      <c r="BS26" s="52">
        <v>12676</v>
      </c>
      <c r="BT26" s="63">
        <f t="shared" si="5"/>
        <v>1.5079417950645716E-2</v>
      </c>
      <c r="BV26" s="51" t="s">
        <v>60</v>
      </c>
      <c r="BW26" s="52">
        <v>8103</v>
      </c>
      <c r="BX26" s="63">
        <f t="shared" si="6"/>
        <v>1.0731881754609027E-2</v>
      </c>
      <c r="BZ26" s="51" t="s">
        <v>115</v>
      </c>
      <c r="CA26" s="52">
        <v>9259</v>
      </c>
      <c r="CB26" s="63">
        <f t="shared" si="7"/>
        <v>1.291608658897578E-2</v>
      </c>
      <c r="CD26" s="51" t="s">
        <v>60</v>
      </c>
      <c r="CE26" s="52">
        <v>5362</v>
      </c>
      <c r="CF26" s="63">
        <f t="shared" si="8"/>
        <v>8.1068005200931326E-3</v>
      </c>
    </row>
    <row r="27" spans="2:84" s="50" customFormat="1" ht="12" x14ac:dyDescent="0.2">
      <c r="B27" s="51" t="s">
        <v>288</v>
      </c>
      <c r="C27" s="52">
        <v>28691017</v>
      </c>
      <c r="D27" s="63">
        <f t="shared" si="9"/>
        <v>1.5674921672709757E-2</v>
      </c>
      <c r="F27" s="51" t="s">
        <v>361</v>
      </c>
      <c r="G27" s="52">
        <v>27359814</v>
      </c>
      <c r="H27" s="63">
        <f t="shared" si="10"/>
        <v>1.5632557126457294E-2</v>
      </c>
      <c r="J27" s="51" t="s">
        <v>288</v>
      </c>
      <c r="K27" s="52">
        <v>26060219</v>
      </c>
      <c r="L27" s="63">
        <f t="shared" si="11"/>
        <v>1.456851226425112E-2</v>
      </c>
      <c r="N27" s="51" t="s">
        <v>173</v>
      </c>
      <c r="O27" s="52">
        <v>22829160</v>
      </c>
      <c r="P27" s="63">
        <f t="shared" si="12"/>
        <v>1.3720615272407607E-2</v>
      </c>
      <c r="R27" s="51" t="s">
        <v>334</v>
      </c>
      <c r="S27" s="52">
        <v>31926585</v>
      </c>
      <c r="T27" s="63">
        <f t="shared" si="13"/>
        <v>1.9609977362358665E-2</v>
      </c>
      <c r="V27" s="51" t="s">
        <v>334</v>
      </c>
      <c r="W27" s="52">
        <v>24507131</v>
      </c>
      <c r="X27" s="63">
        <f t="shared" si="14"/>
        <v>1.6307201135624037E-2</v>
      </c>
      <c r="Z27" s="51" t="s">
        <v>286</v>
      </c>
      <c r="AA27" s="52">
        <v>20578353</v>
      </c>
      <c r="AB27" s="63">
        <f t="shared" si="15"/>
        <v>1.4620033568479114E-2</v>
      </c>
      <c r="AD27" s="51" t="s">
        <v>286</v>
      </c>
      <c r="AE27" s="52">
        <v>23823355</v>
      </c>
      <c r="AF27" s="63">
        <f t="shared" si="16"/>
        <v>1.6616585539359581E-2</v>
      </c>
      <c r="AH27" s="51" t="s">
        <v>213</v>
      </c>
      <c r="AI27" s="52">
        <v>21641739</v>
      </c>
      <c r="AJ27" s="63">
        <f t="shared" si="17"/>
        <v>1.60893772069549E-2</v>
      </c>
      <c r="AL27" s="51" t="s">
        <v>206</v>
      </c>
      <c r="AM27" s="52">
        <v>22968263</v>
      </c>
      <c r="AN27" s="63">
        <f t="shared" si="18"/>
        <v>1.7751371230580675E-2</v>
      </c>
      <c r="AP27" s="51" t="s">
        <v>230</v>
      </c>
      <c r="AQ27" s="52">
        <v>23904058</v>
      </c>
      <c r="AR27" s="63">
        <f t="shared" si="0"/>
        <v>1.917236387963064E-2</v>
      </c>
      <c r="AT27" s="51" t="s">
        <v>259</v>
      </c>
      <c r="AU27" s="52">
        <v>22111302</v>
      </c>
      <c r="AV27" s="63">
        <f t="shared" si="19"/>
        <v>1.8809669924762511E-2</v>
      </c>
      <c r="AX27" s="51" t="s">
        <v>215</v>
      </c>
      <c r="AY27" s="52">
        <v>21920420</v>
      </c>
      <c r="AZ27" s="63">
        <f t="shared" si="20"/>
        <v>1.9575803240120048E-2</v>
      </c>
      <c r="BB27" s="51" t="s">
        <v>94</v>
      </c>
      <c r="BC27" s="52">
        <v>19049066</v>
      </c>
      <c r="BD27" s="63">
        <f t="shared" si="1"/>
        <v>1.7687195115198593E-2</v>
      </c>
      <c r="BF27" s="51" t="s">
        <v>127</v>
      </c>
      <c r="BG27" s="52">
        <v>17938</v>
      </c>
      <c r="BH27" s="63">
        <f t="shared" si="2"/>
        <v>1.8455188193947175E-2</v>
      </c>
      <c r="BJ27" s="51" t="s">
        <v>62</v>
      </c>
      <c r="BK27" s="52">
        <v>14135</v>
      </c>
      <c r="BL27" s="63">
        <f t="shared" si="3"/>
        <v>1.5781288204170903E-2</v>
      </c>
      <c r="BN27" s="51" t="s">
        <v>94</v>
      </c>
      <c r="BO27" s="52">
        <v>13668</v>
      </c>
      <c r="BP27" s="63">
        <f t="shared" si="4"/>
        <v>1.6032280388959919E-2</v>
      </c>
      <c r="BR27" s="51" t="s">
        <v>95</v>
      </c>
      <c r="BS27" s="52">
        <v>12450</v>
      </c>
      <c r="BT27" s="63">
        <f t="shared" si="5"/>
        <v>1.4810567488603595E-2</v>
      </c>
      <c r="BV27" s="51" t="s">
        <v>112</v>
      </c>
      <c r="BW27" s="52">
        <v>6610</v>
      </c>
      <c r="BX27" s="63">
        <f t="shared" si="6"/>
        <v>8.7545030726848914E-3</v>
      </c>
      <c r="BZ27" s="51" t="s">
        <v>95</v>
      </c>
      <c r="CA27" s="52">
        <v>8940</v>
      </c>
      <c r="CB27" s="63">
        <f t="shared" si="7"/>
        <v>1.2471089113883085E-2</v>
      </c>
      <c r="CD27" s="51" t="s">
        <v>7</v>
      </c>
      <c r="CE27" s="52">
        <v>5159</v>
      </c>
      <c r="CF27" s="63">
        <f t="shared" si="8"/>
        <v>7.7998850957031844E-3</v>
      </c>
    </row>
    <row r="28" spans="2:84" s="50" customFormat="1" ht="12" x14ac:dyDescent="0.2">
      <c r="B28" s="51" t="s">
        <v>363</v>
      </c>
      <c r="C28" s="52">
        <v>24190599</v>
      </c>
      <c r="D28" s="63">
        <f t="shared" si="9"/>
        <v>1.3216183467491966E-2</v>
      </c>
      <c r="F28" s="51" t="s">
        <v>288</v>
      </c>
      <c r="G28" s="52">
        <v>26495508</v>
      </c>
      <c r="H28" s="63">
        <f t="shared" si="10"/>
        <v>1.5138719232685801E-2</v>
      </c>
      <c r="J28" s="51" t="s">
        <v>173</v>
      </c>
      <c r="K28" s="52">
        <v>22850707</v>
      </c>
      <c r="L28" s="63">
        <f t="shared" si="11"/>
        <v>1.2774290391662054E-2</v>
      </c>
      <c r="N28" s="51" t="s">
        <v>286</v>
      </c>
      <c r="O28" s="52">
        <v>20986845</v>
      </c>
      <c r="P28" s="63">
        <f t="shared" si="12"/>
        <v>1.261336054531359E-2</v>
      </c>
      <c r="R28" s="51" t="s">
        <v>206</v>
      </c>
      <c r="S28" s="52">
        <v>30699236</v>
      </c>
      <c r="T28" s="63">
        <f t="shared" si="13"/>
        <v>1.8856113893850727E-2</v>
      </c>
      <c r="V28" s="51" t="s">
        <v>286</v>
      </c>
      <c r="W28" s="52">
        <v>16842124</v>
      </c>
      <c r="X28" s="63">
        <f t="shared" si="14"/>
        <v>1.1206856633651684E-2</v>
      </c>
      <c r="Z28" s="51" t="s">
        <v>161</v>
      </c>
      <c r="AA28" s="52">
        <v>16835733</v>
      </c>
      <c r="AB28" s="63">
        <f t="shared" si="15"/>
        <v>1.1961063240092712E-2</v>
      </c>
      <c r="AD28" s="51" t="s">
        <v>302</v>
      </c>
      <c r="AE28" s="52">
        <v>19438843</v>
      </c>
      <c r="AF28" s="63">
        <f t="shared" si="16"/>
        <v>1.355842606953056E-2</v>
      </c>
      <c r="AH28" s="51" t="s">
        <v>230</v>
      </c>
      <c r="AI28" s="52">
        <v>18066656</v>
      </c>
      <c r="AJ28" s="63">
        <f t="shared" si="17"/>
        <v>1.3431510436952178E-2</v>
      </c>
      <c r="AL28" s="51" t="s">
        <v>222</v>
      </c>
      <c r="AM28" s="52">
        <v>21049230</v>
      </c>
      <c r="AN28" s="63">
        <f t="shared" si="18"/>
        <v>1.6268217402764663E-2</v>
      </c>
      <c r="AP28" s="51" t="s">
        <v>259</v>
      </c>
      <c r="AQ28" s="52">
        <v>22567307</v>
      </c>
      <c r="AR28" s="63">
        <f t="shared" si="0"/>
        <v>1.810021635604029E-2</v>
      </c>
      <c r="AT28" s="51" t="s">
        <v>230</v>
      </c>
      <c r="AU28" s="52">
        <v>19692860</v>
      </c>
      <c r="AV28" s="63">
        <f t="shared" si="19"/>
        <v>1.6752346672057512E-2</v>
      </c>
      <c r="AX28" s="51" t="s">
        <v>216</v>
      </c>
      <c r="AY28" s="52">
        <v>21744789</v>
      </c>
      <c r="AZ28" s="63">
        <f t="shared" si="20"/>
        <v>1.9418957801078936E-2</v>
      </c>
      <c r="BB28" s="51" t="s">
        <v>157</v>
      </c>
      <c r="BC28" s="52">
        <v>18830913</v>
      </c>
      <c r="BD28" s="63">
        <f t="shared" si="1"/>
        <v>1.7484638481925031E-2</v>
      </c>
      <c r="BF28" s="51" t="s">
        <v>18</v>
      </c>
      <c r="BG28" s="52">
        <v>16414</v>
      </c>
      <c r="BH28" s="63">
        <f t="shared" si="2"/>
        <v>1.6887248244812629E-2</v>
      </c>
      <c r="BJ28" s="51" t="s">
        <v>63</v>
      </c>
      <c r="BK28" s="52">
        <v>12809</v>
      </c>
      <c r="BL28" s="63">
        <f t="shared" si="3"/>
        <v>1.4300850414377441E-2</v>
      </c>
      <c r="BN28" s="51" t="s">
        <v>60</v>
      </c>
      <c r="BO28" s="52">
        <v>12201</v>
      </c>
      <c r="BP28" s="63">
        <f t="shared" si="4"/>
        <v>1.4311519829214222E-2</v>
      </c>
      <c r="BR28" s="51" t="s">
        <v>60</v>
      </c>
      <c r="BS28" s="52">
        <v>9249</v>
      </c>
      <c r="BT28" s="63">
        <f t="shared" si="5"/>
        <v>1.1002645678883104E-2</v>
      </c>
      <c r="BV28" s="51" t="s">
        <v>1</v>
      </c>
      <c r="BW28" s="52">
        <v>5924</v>
      </c>
      <c r="BX28" s="63">
        <f t="shared" si="6"/>
        <v>7.8459419368510277E-3</v>
      </c>
      <c r="BZ28" s="51" t="s">
        <v>74</v>
      </c>
      <c r="CA28" s="52">
        <v>7555</v>
      </c>
      <c r="CB28" s="63">
        <f t="shared" si="7"/>
        <v>1.053904678471887E-2</v>
      </c>
      <c r="CD28" s="51" t="s">
        <v>75</v>
      </c>
      <c r="CE28" s="52">
        <v>4482</v>
      </c>
      <c r="CF28" s="63">
        <f t="shared" si="8"/>
        <v>6.776329714855916E-3</v>
      </c>
    </row>
    <row r="29" spans="2:84" s="50" customFormat="1" ht="12" x14ac:dyDescent="0.2">
      <c r="B29" s="51" t="s">
        <v>401</v>
      </c>
      <c r="C29" s="52">
        <v>23621981</v>
      </c>
      <c r="D29" s="63">
        <f t="shared" si="9"/>
        <v>1.2905527257163386E-2</v>
      </c>
      <c r="F29" s="51" t="s">
        <v>363</v>
      </c>
      <c r="G29" s="52">
        <v>23681784</v>
      </c>
      <c r="H29" s="63">
        <f t="shared" si="10"/>
        <v>1.3531043786935917E-2</v>
      </c>
      <c r="J29" s="51" t="s">
        <v>362</v>
      </c>
      <c r="K29" s="52">
        <v>22105376</v>
      </c>
      <c r="L29" s="63">
        <f t="shared" si="11"/>
        <v>1.2357626056860164E-2</v>
      </c>
      <c r="N29" s="51" t="s">
        <v>288</v>
      </c>
      <c r="O29" s="52">
        <v>20932883</v>
      </c>
      <c r="P29" s="63">
        <f t="shared" si="12"/>
        <v>1.2580928697565812E-2</v>
      </c>
      <c r="R29" s="51" t="s">
        <v>286</v>
      </c>
      <c r="S29" s="52">
        <v>22757061</v>
      </c>
      <c r="T29" s="63">
        <f t="shared" si="13"/>
        <v>1.3977863621925591E-2</v>
      </c>
      <c r="V29" s="51" t="s">
        <v>161</v>
      </c>
      <c r="W29" s="52">
        <v>16543021</v>
      </c>
      <c r="X29" s="63">
        <f t="shared" si="14"/>
        <v>1.1007831591460146E-2</v>
      </c>
      <c r="Z29" s="51" t="s">
        <v>302</v>
      </c>
      <c r="AA29" s="52">
        <v>16459982</v>
      </c>
      <c r="AB29" s="63">
        <f t="shared" si="15"/>
        <v>1.1694108336880117E-2</v>
      </c>
      <c r="AD29" s="51" t="s">
        <v>230</v>
      </c>
      <c r="AE29" s="52">
        <v>18518048</v>
      </c>
      <c r="AF29" s="63">
        <f t="shared" si="16"/>
        <v>1.291617946397418E-2</v>
      </c>
      <c r="AH29" s="51" t="s">
        <v>153</v>
      </c>
      <c r="AI29" s="52">
        <v>17444635</v>
      </c>
      <c r="AJ29" s="63">
        <f t="shared" si="17"/>
        <v>1.2969073915578028E-2</v>
      </c>
      <c r="AL29" s="51" t="s">
        <v>153</v>
      </c>
      <c r="AM29" s="52">
        <v>16657939</v>
      </c>
      <c r="AN29" s="63">
        <f t="shared" si="18"/>
        <v>1.2874341395575618E-2</v>
      </c>
      <c r="AP29" s="51" t="s">
        <v>153</v>
      </c>
      <c r="AQ29" s="52">
        <v>19204754</v>
      </c>
      <c r="AR29" s="63">
        <f t="shared" si="0"/>
        <v>1.540326466354759E-2</v>
      </c>
      <c r="AT29" s="51" t="s">
        <v>226</v>
      </c>
      <c r="AU29" s="52">
        <v>14338928</v>
      </c>
      <c r="AV29" s="63">
        <f t="shared" si="19"/>
        <v>1.2197857130029478E-2</v>
      </c>
      <c r="AX29" s="51" t="s">
        <v>161</v>
      </c>
      <c r="AY29" s="52">
        <v>12081219</v>
      </c>
      <c r="AZ29" s="63">
        <f t="shared" si="20"/>
        <v>1.0789007055740714E-2</v>
      </c>
      <c r="BB29" s="51" t="s">
        <v>158</v>
      </c>
      <c r="BC29" s="52">
        <v>11324842</v>
      </c>
      <c r="BD29" s="63">
        <f t="shared" si="1"/>
        <v>1.0515197443422993E-2</v>
      </c>
      <c r="BF29" s="51" t="s">
        <v>1</v>
      </c>
      <c r="BG29" s="52">
        <v>9772</v>
      </c>
      <c r="BH29" s="63">
        <f t="shared" si="2"/>
        <v>1.0053746183033325E-2</v>
      </c>
      <c r="BJ29" s="51" t="s">
        <v>96</v>
      </c>
      <c r="BK29" s="52">
        <v>8051</v>
      </c>
      <c r="BL29" s="63">
        <f t="shared" si="3"/>
        <v>8.9886912862950086E-3</v>
      </c>
      <c r="BN29" s="51" t="s">
        <v>96</v>
      </c>
      <c r="BO29" s="52">
        <v>6959</v>
      </c>
      <c r="BP29" s="63">
        <f t="shared" si="4"/>
        <v>8.1627626007295933E-3</v>
      </c>
      <c r="BR29" s="51" t="s">
        <v>76</v>
      </c>
      <c r="BS29" s="52">
        <v>7400</v>
      </c>
      <c r="BT29" s="63">
        <f t="shared" si="5"/>
        <v>8.8030682261579611E-3</v>
      </c>
      <c r="BV29" s="51" t="s">
        <v>18</v>
      </c>
      <c r="BW29" s="52">
        <v>5520</v>
      </c>
      <c r="BX29" s="63">
        <f t="shared" si="6"/>
        <v>7.3108709472345839E-3</v>
      </c>
      <c r="BZ29" s="51" t="s">
        <v>60</v>
      </c>
      <c r="CA29" s="52">
        <v>6977</v>
      </c>
      <c r="CB29" s="63">
        <f t="shared" si="7"/>
        <v>9.7327504191904116E-3</v>
      </c>
      <c r="CD29" s="51" t="s">
        <v>76</v>
      </c>
      <c r="CE29" s="52">
        <v>4397</v>
      </c>
      <c r="CF29" s="63">
        <f t="shared" si="8"/>
        <v>6.6478183302591393E-3</v>
      </c>
    </row>
    <row r="30" spans="2:84" s="50" customFormat="1" ht="12" x14ac:dyDescent="0.2">
      <c r="B30" s="51" t="s">
        <v>173</v>
      </c>
      <c r="C30" s="52">
        <v>20082581</v>
      </c>
      <c r="D30" s="63">
        <f t="shared" si="9"/>
        <v>1.0971827320058022E-2</v>
      </c>
      <c r="F30" s="51" t="s">
        <v>173</v>
      </c>
      <c r="G30" s="52">
        <v>23212331</v>
      </c>
      <c r="H30" s="63">
        <f t="shared" si="10"/>
        <v>1.3262812766042034E-2</v>
      </c>
      <c r="J30" s="51" t="s">
        <v>363</v>
      </c>
      <c r="K30" s="52">
        <v>22012895</v>
      </c>
      <c r="L30" s="63">
        <f t="shared" si="11"/>
        <v>1.2305926161985521E-2</v>
      </c>
      <c r="N30" s="51" t="s">
        <v>217</v>
      </c>
      <c r="O30" s="52">
        <v>20597091</v>
      </c>
      <c r="P30" s="63">
        <f t="shared" si="12"/>
        <v>1.237911343832928E-2</v>
      </c>
      <c r="R30" s="51" t="s">
        <v>217</v>
      </c>
      <c r="S30" s="52">
        <v>18993776</v>
      </c>
      <c r="T30" s="63">
        <f t="shared" si="13"/>
        <v>1.1666375134882461E-2</v>
      </c>
      <c r="V30" s="51" t="s">
        <v>335</v>
      </c>
      <c r="W30" s="52">
        <v>14294086</v>
      </c>
      <c r="X30" s="63">
        <f t="shared" si="14"/>
        <v>9.511375911440129E-3</v>
      </c>
      <c r="Z30" s="51" t="s">
        <v>218</v>
      </c>
      <c r="AA30" s="52">
        <v>13012450</v>
      </c>
      <c r="AB30" s="63">
        <f t="shared" si="15"/>
        <v>9.2447853240808942E-3</v>
      </c>
      <c r="AD30" s="51" t="s">
        <v>161</v>
      </c>
      <c r="AE30" s="52">
        <v>15976823</v>
      </c>
      <c r="AF30" s="63">
        <f t="shared" si="16"/>
        <v>1.1143696848185638E-2</v>
      </c>
      <c r="AH30" s="51" t="s">
        <v>221</v>
      </c>
      <c r="AI30" s="52">
        <v>15821878</v>
      </c>
      <c r="AJ30" s="63">
        <f t="shared" si="17"/>
        <v>1.1762648244876309E-2</v>
      </c>
      <c r="AL30" s="51" t="s">
        <v>221</v>
      </c>
      <c r="AM30" s="52">
        <v>15887763</v>
      </c>
      <c r="AN30" s="63">
        <f t="shared" si="18"/>
        <v>1.227909916550869E-2</v>
      </c>
      <c r="AP30" s="51" t="s">
        <v>226</v>
      </c>
      <c r="AQ30" s="52">
        <v>14898236</v>
      </c>
      <c r="AR30" s="63">
        <f t="shared" si="0"/>
        <v>1.1949201334627488E-2</v>
      </c>
      <c r="AT30" s="51" t="s">
        <v>161</v>
      </c>
      <c r="AU30" s="52">
        <v>12722235</v>
      </c>
      <c r="AV30" s="63">
        <f t="shared" si="19"/>
        <v>1.0822566715214733E-2</v>
      </c>
      <c r="AX30" s="51" t="s">
        <v>158</v>
      </c>
      <c r="AY30" s="52">
        <v>10961650</v>
      </c>
      <c r="AZ30" s="63">
        <f t="shared" si="20"/>
        <v>9.7891875970926613E-3</v>
      </c>
      <c r="BB30" s="51" t="s">
        <v>159</v>
      </c>
      <c r="BC30" s="52">
        <v>10530573</v>
      </c>
      <c r="BD30" s="63">
        <f t="shared" si="1"/>
        <v>9.7777129506424199E-3</v>
      </c>
      <c r="BF30" s="51" t="s">
        <v>63</v>
      </c>
      <c r="BG30" s="52">
        <v>9332</v>
      </c>
      <c r="BH30" s="63">
        <f t="shared" si="2"/>
        <v>9.6010601084800442E-3</v>
      </c>
      <c r="BJ30" s="51" t="s">
        <v>1</v>
      </c>
      <c r="BK30" s="52">
        <v>8013</v>
      </c>
      <c r="BL30" s="63">
        <f t="shared" si="3"/>
        <v>8.9462654672813197E-3</v>
      </c>
      <c r="BN30" s="51" t="s">
        <v>1</v>
      </c>
      <c r="BO30" s="52">
        <v>6795</v>
      </c>
      <c r="BP30" s="63">
        <f t="shared" si="4"/>
        <v>7.970394003730074E-3</v>
      </c>
      <c r="BR30" s="51" t="s">
        <v>1</v>
      </c>
      <c r="BS30" s="52">
        <v>7100</v>
      </c>
      <c r="BT30" s="63">
        <f t="shared" si="5"/>
        <v>8.4461870818542586E-3</v>
      </c>
      <c r="BV30" s="51" t="s">
        <v>7</v>
      </c>
      <c r="BW30" s="52">
        <v>5512</v>
      </c>
      <c r="BX30" s="63">
        <f t="shared" si="6"/>
        <v>7.3002754820936638E-3</v>
      </c>
      <c r="BZ30" s="51" t="s">
        <v>62</v>
      </c>
      <c r="CA30" s="52">
        <v>6262</v>
      </c>
      <c r="CB30" s="63">
        <f t="shared" si="7"/>
        <v>8.7353422853619547E-3</v>
      </c>
      <c r="CD30" s="51" t="s">
        <v>106</v>
      </c>
      <c r="CE30" s="52">
        <v>4141</v>
      </c>
      <c r="CF30" s="63">
        <f t="shared" si="8"/>
        <v>6.2607722778264948E-3</v>
      </c>
    </row>
    <row r="31" spans="2:84" s="50" customFormat="1" ht="12" x14ac:dyDescent="0.2">
      <c r="B31" s="51" t="s">
        <v>161</v>
      </c>
      <c r="C31" s="52">
        <v>19010761</v>
      </c>
      <c r="D31" s="63">
        <f t="shared" si="9"/>
        <v>1.0386253983733145E-2</v>
      </c>
      <c r="F31" s="51" t="s">
        <v>382</v>
      </c>
      <c r="G31" s="52">
        <v>18495101</v>
      </c>
      <c r="H31" s="63">
        <f t="shared" si="10"/>
        <v>1.0567532474529887E-2</v>
      </c>
      <c r="J31" s="51" t="s">
        <v>161</v>
      </c>
      <c r="K31" s="52">
        <v>17006628</v>
      </c>
      <c r="L31" s="63">
        <f t="shared" si="11"/>
        <v>9.5072596508707953E-3</v>
      </c>
      <c r="N31" s="51" t="s">
        <v>161</v>
      </c>
      <c r="O31" s="52">
        <v>16425414</v>
      </c>
      <c r="P31" s="63">
        <f t="shared" si="12"/>
        <v>9.8718825477598707E-3</v>
      </c>
      <c r="R31" s="51" t="s">
        <v>288</v>
      </c>
      <c r="S31" s="52">
        <v>17283651</v>
      </c>
      <c r="T31" s="63">
        <f t="shared" si="13"/>
        <v>1.0615980533117079E-2</v>
      </c>
      <c r="V31" s="51" t="s">
        <v>218</v>
      </c>
      <c r="W31" s="52">
        <v>13935053</v>
      </c>
      <c r="X31" s="63">
        <f t="shared" si="14"/>
        <v>9.2724730653531463E-3</v>
      </c>
      <c r="Z31" s="51" t="s">
        <v>153</v>
      </c>
      <c r="AA31" s="52">
        <v>10952503</v>
      </c>
      <c r="AB31" s="63">
        <f t="shared" si="15"/>
        <v>7.7812816953265499E-3</v>
      </c>
      <c r="AD31" s="51" t="s">
        <v>153</v>
      </c>
      <c r="AE31" s="52">
        <v>13974949</v>
      </c>
      <c r="AF31" s="63">
        <f t="shared" si="16"/>
        <v>9.7474069234449821E-3</v>
      </c>
      <c r="AH31" s="51" t="s">
        <v>161</v>
      </c>
      <c r="AI31" s="52">
        <v>15419380</v>
      </c>
      <c r="AJ31" s="63">
        <f t="shared" si="17"/>
        <v>1.1463414336406897E-2</v>
      </c>
      <c r="AL31" s="51" t="s">
        <v>230</v>
      </c>
      <c r="AM31" s="52">
        <v>15018585</v>
      </c>
      <c r="AN31" s="63">
        <f t="shared" si="18"/>
        <v>1.1607341734681045E-2</v>
      </c>
      <c r="AP31" s="51" t="s">
        <v>161</v>
      </c>
      <c r="AQ31" s="52">
        <v>13489865</v>
      </c>
      <c r="AR31" s="63">
        <f t="shared" si="0"/>
        <v>1.0819610647995147E-2</v>
      </c>
      <c r="AT31" s="51" t="s">
        <v>153</v>
      </c>
      <c r="AU31" s="52">
        <v>12026939</v>
      </c>
      <c r="AV31" s="63">
        <f t="shared" si="19"/>
        <v>1.0231091447950614E-2</v>
      </c>
      <c r="AX31" s="51" t="s">
        <v>217</v>
      </c>
      <c r="AY31" s="52">
        <v>10661761</v>
      </c>
      <c r="AZ31" s="63">
        <f t="shared" si="20"/>
        <v>9.5213748426893983E-3</v>
      </c>
      <c r="BB31" s="51" t="s">
        <v>160</v>
      </c>
      <c r="BC31" s="52">
        <v>10463764</v>
      </c>
      <c r="BD31" s="63">
        <f t="shared" si="1"/>
        <v>9.7156803124830854E-3</v>
      </c>
      <c r="BF31" s="51" t="s">
        <v>77</v>
      </c>
      <c r="BG31" s="52">
        <v>9144</v>
      </c>
      <c r="BH31" s="63">
        <f t="shared" si="2"/>
        <v>9.40763969480728E-3</v>
      </c>
      <c r="BJ31" s="51" t="s">
        <v>7</v>
      </c>
      <c r="BK31" s="52">
        <v>6458</v>
      </c>
      <c r="BL31" s="63">
        <f t="shared" si="3"/>
        <v>7.210156294484309E-3</v>
      </c>
      <c r="BN31" s="51" t="s">
        <v>7</v>
      </c>
      <c r="BO31" s="52">
        <v>5928</v>
      </c>
      <c r="BP31" s="63">
        <f t="shared" si="4"/>
        <v>6.9534209939826168E-3</v>
      </c>
      <c r="BR31" s="51" t="s">
        <v>31</v>
      </c>
      <c r="BS31" s="52">
        <v>6492</v>
      </c>
      <c r="BT31" s="63">
        <f t="shared" si="5"/>
        <v>7.7229079627320913E-3</v>
      </c>
      <c r="BV31" s="51" t="s">
        <v>74</v>
      </c>
      <c r="BW31" s="52">
        <v>5056</v>
      </c>
      <c r="BX31" s="63">
        <f t="shared" si="6"/>
        <v>6.6963339690612415E-3</v>
      </c>
      <c r="BZ31" s="51" t="s">
        <v>7</v>
      </c>
      <c r="CA31" s="52">
        <v>5705</v>
      </c>
      <c r="CB31" s="63">
        <f t="shared" si="7"/>
        <v>7.9583404244634223E-3</v>
      </c>
      <c r="CD31" s="51" t="s">
        <v>62</v>
      </c>
      <c r="CE31" s="52">
        <v>4069</v>
      </c>
      <c r="CF31" s="63">
        <f t="shared" si="8"/>
        <v>6.151915575579813E-3</v>
      </c>
    </row>
    <row r="32" spans="2:84" s="50" customFormat="1" ht="12" x14ac:dyDescent="0.2">
      <c r="B32" s="51" t="s">
        <v>242</v>
      </c>
      <c r="C32" s="52">
        <v>17401362</v>
      </c>
      <c r="D32" s="63">
        <f t="shared" si="9"/>
        <v>9.5069821452640722E-3</v>
      </c>
      <c r="F32" s="51" t="s">
        <v>161</v>
      </c>
      <c r="G32" s="52">
        <v>17883053</v>
      </c>
      <c r="H32" s="63">
        <f t="shared" si="10"/>
        <v>1.0217827051673798E-2</v>
      </c>
      <c r="J32" s="51" t="s">
        <v>364</v>
      </c>
      <c r="K32" s="52">
        <v>15461744</v>
      </c>
      <c r="L32" s="63">
        <f t="shared" si="11"/>
        <v>8.6436191150470049E-3</v>
      </c>
      <c r="N32" s="51" t="s">
        <v>353</v>
      </c>
      <c r="O32" s="52">
        <v>14768141</v>
      </c>
      <c r="P32" s="63">
        <f t="shared" si="12"/>
        <v>8.8758404141750704E-3</v>
      </c>
      <c r="R32" s="51" t="s">
        <v>161</v>
      </c>
      <c r="S32" s="52">
        <v>16538523</v>
      </c>
      <c r="T32" s="63">
        <f t="shared" si="13"/>
        <v>1.0158307305239447E-2</v>
      </c>
      <c r="V32" s="51" t="s">
        <v>336</v>
      </c>
      <c r="W32" s="52">
        <v>13077168</v>
      </c>
      <c r="X32" s="63">
        <f t="shared" si="14"/>
        <v>8.7016309196023926E-3</v>
      </c>
      <c r="Z32" s="51" t="s">
        <v>217</v>
      </c>
      <c r="AA32" s="52">
        <v>10347975</v>
      </c>
      <c r="AB32" s="63">
        <f t="shared" si="15"/>
        <v>7.3517905862428672E-3</v>
      </c>
      <c r="AD32" s="51" t="s">
        <v>218</v>
      </c>
      <c r="AE32" s="52">
        <v>12537751</v>
      </c>
      <c r="AF32" s="63">
        <f t="shared" si="16"/>
        <v>8.7449736597843223E-3</v>
      </c>
      <c r="AH32" s="51" t="s">
        <v>226</v>
      </c>
      <c r="AI32" s="52">
        <v>12295146</v>
      </c>
      <c r="AJ32" s="63">
        <f t="shared" si="17"/>
        <v>9.1407276378567687E-3</v>
      </c>
      <c r="AL32" s="51" t="s">
        <v>161</v>
      </c>
      <c r="AM32" s="52">
        <v>14239217</v>
      </c>
      <c r="AN32" s="63">
        <f t="shared" si="18"/>
        <v>1.1004995327674334E-2</v>
      </c>
      <c r="AP32" s="51" t="s">
        <v>158</v>
      </c>
      <c r="AQ32" s="52">
        <v>12624938</v>
      </c>
      <c r="AR32" s="63">
        <f t="shared" si="0"/>
        <v>1.0125891816936535E-2</v>
      </c>
      <c r="AT32" s="51" t="s">
        <v>217</v>
      </c>
      <c r="AU32" s="52">
        <v>11198994</v>
      </c>
      <c r="AV32" s="63">
        <f t="shared" si="19"/>
        <v>9.5267741641535085E-3</v>
      </c>
      <c r="AX32" s="51" t="s">
        <v>218</v>
      </c>
      <c r="AY32" s="52">
        <v>8678123</v>
      </c>
      <c r="AZ32" s="63">
        <f t="shared" si="20"/>
        <v>7.7499075447258906E-3</v>
      </c>
      <c r="BB32" s="51" t="s">
        <v>161</v>
      </c>
      <c r="BC32" s="52">
        <v>10092971</v>
      </c>
      <c r="BD32" s="63">
        <f t="shared" si="1"/>
        <v>9.3713963387517824E-3</v>
      </c>
      <c r="BF32" s="51" t="s">
        <v>96</v>
      </c>
      <c r="BG32" s="52">
        <v>8630</v>
      </c>
      <c r="BH32" s="63">
        <f t="shared" si="2"/>
        <v>8.8788200531700369E-3</v>
      </c>
      <c r="BI32" s="53"/>
      <c r="BJ32" s="51" t="s">
        <v>75</v>
      </c>
      <c r="BK32" s="52">
        <v>6315</v>
      </c>
      <c r="BL32" s="63">
        <f t="shared" si="3"/>
        <v>7.0505012387222683E-3</v>
      </c>
      <c r="BM32" s="53"/>
      <c r="BN32" s="51" t="s">
        <v>110</v>
      </c>
      <c r="BO32" s="52">
        <v>5783</v>
      </c>
      <c r="BP32" s="63">
        <f t="shared" si="4"/>
        <v>6.7833390027330414E-3</v>
      </c>
      <c r="BR32" s="51" t="s">
        <v>7</v>
      </c>
      <c r="BS32" s="52">
        <v>6000</v>
      </c>
      <c r="BT32" s="63">
        <f t="shared" si="5"/>
        <v>7.137622886074022E-3</v>
      </c>
      <c r="BV32" s="51" t="s">
        <v>96</v>
      </c>
      <c r="BW32" s="52">
        <v>4872</v>
      </c>
      <c r="BX32" s="63">
        <f t="shared" si="6"/>
        <v>6.4526382708200887E-3</v>
      </c>
      <c r="BZ32" s="51" t="s">
        <v>1</v>
      </c>
      <c r="CA32" s="52">
        <v>5424</v>
      </c>
      <c r="CB32" s="63">
        <f t="shared" si="7"/>
        <v>7.5663520529867844E-3</v>
      </c>
      <c r="CD32" s="51" t="s">
        <v>25</v>
      </c>
      <c r="CE32" s="52">
        <v>3282</v>
      </c>
      <c r="CF32" s="63">
        <f t="shared" si="8"/>
        <v>4.9620513440778932E-3</v>
      </c>
    </row>
    <row r="33" spans="2:84" s="50" customFormat="1" ht="12" x14ac:dyDescent="0.2">
      <c r="B33" s="51" t="s">
        <v>353</v>
      </c>
      <c r="C33" s="52">
        <v>15457126</v>
      </c>
      <c r="D33" s="63">
        <f t="shared" si="9"/>
        <v>8.4447769605101638E-3</v>
      </c>
      <c r="F33" s="51" t="s">
        <v>383</v>
      </c>
      <c r="G33" s="52">
        <v>15852853</v>
      </c>
      <c r="H33" s="63">
        <f t="shared" si="10"/>
        <v>9.05783314681269E-3</v>
      </c>
      <c r="J33" s="51" t="s">
        <v>228</v>
      </c>
      <c r="K33" s="52">
        <v>15152939</v>
      </c>
      <c r="L33" s="63">
        <f t="shared" si="11"/>
        <v>8.4709870496847747E-3</v>
      </c>
      <c r="N33" s="51" t="s">
        <v>354</v>
      </c>
      <c r="O33" s="52">
        <v>14587564</v>
      </c>
      <c r="P33" s="63">
        <f t="shared" si="12"/>
        <v>8.7673113424069655E-3</v>
      </c>
      <c r="R33" s="51" t="s">
        <v>335</v>
      </c>
      <c r="S33" s="52">
        <v>13799773</v>
      </c>
      <c r="T33" s="63">
        <f t="shared" si="13"/>
        <v>8.4761096789928627E-3</v>
      </c>
      <c r="V33" s="51" t="s">
        <v>288</v>
      </c>
      <c r="W33" s="52">
        <v>12263941</v>
      </c>
      <c r="X33" s="63">
        <f t="shared" si="14"/>
        <v>8.1605044916284245E-3</v>
      </c>
      <c r="Z33" s="51" t="s">
        <v>226</v>
      </c>
      <c r="AA33" s="52">
        <v>10148591</v>
      </c>
      <c r="AB33" s="63">
        <f t="shared" si="15"/>
        <v>7.2101368410175982E-3</v>
      </c>
      <c r="AD33" s="51" t="s">
        <v>287</v>
      </c>
      <c r="AE33" s="52">
        <v>12444304</v>
      </c>
      <c r="AF33" s="63">
        <f t="shared" si="16"/>
        <v>8.6797951797215212E-3</v>
      </c>
      <c r="AH33" s="51" t="s">
        <v>217</v>
      </c>
      <c r="AI33" s="52">
        <v>11774709</v>
      </c>
      <c r="AJ33" s="63">
        <f t="shared" si="17"/>
        <v>8.7538129261759759E-3</v>
      </c>
      <c r="AL33" s="51" t="s">
        <v>226</v>
      </c>
      <c r="AM33" s="52">
        <v>12751800</v>
      </c>
      <c r="AN33" s="63">
        <f t="shared" si="18"/>
        <v>9.8554224870256255E-3</v>
      </c>
      <c r="AP33" s="51" t="s">
        <v>217</v>
      </c>
      <c r="AQ33" s="52">
        <v>11243266</v>
      </c>
      <c r="AR33" s="63">
        <f t="shared" si="0"/>
        <v>9.0177151907629774E-3</v>
      </c>
      <c r="AT33" s="51" t="s">
        <v>221</v>
      </c>
      <c r="AU33" s="52">
        <v>8979494</v>
      </c>
      <c r="AV33" s="63">
        <f t="shared" si="19"/>
        <v>7.638687139788756E-3</v>
      </c>
      <c r="AX33" s="51" t="s">
        <v>219</v>
      </c>
      <c r="AY33" s="52">
        <v>8645547</v>
      </c>
      <c r="AZ33" s="63">
        <f t="shared" si="20"/>
        <v>7.720815886520886E-3</v>
      </c>
      <c r="BB33" s="51" t="s">
        <v>197</v>
      </c>
      <c r="BC33" s="52">
        <v>8675964</v>
      </c>
      <c r="BD33" s="63">
        <f t="shared" si="1"/>
        <v>8.0556951233429954E-3</v>
      </c>
      <c r="BF33" s="51" t="s">
        <v>62</v>
      </c>
      <c r="BG33" s="52">
        <v>7501</v>
      </c>
      <c r="BH33" s="63">
        <f t="shared" si="2"/>
        <v>7.7172687391458229E-3</v>
      </c>
      <c r="BJ33" s="51" t="s">
        <v>13</v>
      </c>
      <c r="BK33" s="52">
        <v>5642</v>
      </c>
      <c r="BL33" s="63">
        <f t="shared" si="3"/>
        <v>6.2991176546114075E-3</v>
      </c>
      <c r="BN33" s="51" t="s">
        <v>76</v>
      </c>
      <c r="BO33" s="52">
        <v>5424</v>
      </c>
      <c r="BP33" s="63">
        <f t="shared" si="4"/>
        <v>6.3622394519840947E-3</v>
      </c>
      <c r="BR33" s="51" t="s">
        <v>96</v>
      </c>
      <c r="BS33" s="52">
        <v>5830</v>
      </c>
      <c r="BT33" s="63">
        <f t="shared" si="5"/>
        <v>6.9353902376352583E-3</v>
      </c>
      <c r="BV33" s="51" t="s">
        <v>13</v>
      </c>
      <c r="BW33" s="52">
        <v>4278</v>
      </c>
      <c r="BX33" s="63">
        <f t="shared" si="6"/>
        <v>5.6659249841068023E-3</v>
      </c>
      <c r="BZ33" s="51" t="s">
        <v>75</v>
      </c>
      <c r="CA33" s="52">
        <v>4260</v>
      </c>
      <c r="CB33" s="63">
        <f t="shared" si="7"/>
        <v>5.9425995106422748E-3</v>
      </c>
      <c r="CD33" s="51" t="s">
        <v>96</v>
      </c>
      <c r="CE33" s="52">
        <v>3215</v>
      </c>
      <c r="CF33" s="63">
        <f t="shared" si="8"/>
        <v>4.860754135042787E-3</v>
      </c>
    </row>
    <row r="34" spans="2:84" s="50" customFormat="1" ht="12" x14ac:dyDescent="0.2">
      <c r="B34" s="51" t="s">
        <v>402</v>
      </c>
      <c r="C34" s="52">
        <v>14951310</v>
      </c>
      <c r="D34" s="63">
        <f t="shared" si="9"/>
        <v>8.1684317134663471E-3</v>
      </c>
      <c r="F34" s="51" t="s">
        <v>242</v>
      </c>
      <c r="G34" s="52">
        <v>15476094</v>
      </c>
      <c r="H34" s="63">
        <f t="shared" si="10"/>
        <v>8.8425646296214945E-3</v>
      </c>
      <c r="J34" s="51" t="s">
        <v>183</v>
      </c>
      <c r="K34" s="52">
        <v>12952086</v>
      </c>
      <c r="L34" s="63">
        <f t="shared" si="11"/>
        <v>7.2406384512208139E-3</v>
      </c>
      <c r="N34" s="51" t="s">
        <v>218</v>
      </c>
      <c r="O34" s="52">
        <v>13521686</v>
      </c>
      <c r="P34" s="63">
        <f t="shared" si="12"/>
        <v>8.1267051192553778E-3</v>
      </c>
      <c r="R34" s="51" t="s">
        <v>218</v>
      </c>
      <c r="S34" s="52">
        <v>12934107</v>
      </c>
      <c r="T34" s="63">
        <f t="shared" si="13"/>
        <v>7.9443994862690367E-3</v>
      </c>
      <c r="V34" s="51" t="s">
        <v>217</v>
      </c>
      <c r="W34" s="52">
        <v>10913215</v>
      </c>
      <c r="X34" s="63">
        <f t="shared" si="14"/>
        <v>7.2617228039181438E-3</v>
      </c>
      <c r="Z34" s="51" t="s">
        <v>223</v>
      </c>
      <c r="AA34" s="52">
        <v>8619384</v>
      </c>
      <c r="AB34" s="63">
        <f t="shared" si="15"/>
        <v>6.1237011251392068E-3</v>
      </c>
      <c r="AD34" s="51" t="s">
        <v>303</v>
      </c>
      <c r="AE34" s="52">
        <v>10667297</v>
      </c>
      <c r="AF34" s="63">
        <f t="shared" si="16"/>
        <v>7.4403480565291428E-3</v>
      </c>
      <c r="AH34" s="51" t="s">
        <v>218</v>
      </c>
      <c r="AI34" s="52">
        <v>11444221</v>
      </c>
      <c r="AJ34" s="63">
        <f t="shared" si="17"/>
        <v>8.5081142744007129E-3</v>
      </c>
      <c r="AL34" s="51" t="s">
        <v>217</v>
      </c>
      <c r="AM34" s="52">
        <v>10698815</v>
      </c>
      <c r="AN34" s="63">
        <f t="shared" si="18"/>
        <v>8.2687418196275876E-3</v>
      </c>
      <c r="AP34" s="51" t="s">
        <v>221</v>
      </c>
      <c r="AQ34" s="52">
        <v>10969252</v>
      </c>
      <c r="AR34" s="63">
        <f t="shared" si="0"/>
        <v>8.7979409534300057E-3</v>
      </c>
      <c r="AT34" s="51" t="s">
        <v>218</v>
      </c>
      <c r="AU34" s="52">
        <v>8561001</v>
      </c>
      <c r="AV34" s="63">
        <f t="shared" si="19"/>
        <v>7.2826829933199666E-3</v>
      </c>
      <c r="AX34" s="51" t="s">
        <v>220</v>
      </c>
      <c r="AY34" s="52">
        <v>7689362</v>
      </c>
      <c r="AZ34" s="63">
        <f t="shared" si="20"/>
        <v>6.8669048108592791E-3</v>
      </c>
      <c r="BB34" s="51" t="s">
        <v>162</v>
      </c>
      <c r="BC34" s="52">
        <v>8276222</v>
      </c>
      <c r="BD34" s="63">
        <f t="shared" si="1"/>
        <v>7.6845317944039433E-3</v>
      </c>
      <c r="BF34" s="51" t="s">
        <v>130</v>
      </c>
      <c r="BG34" s="52">
        <v>6711</v>
      </c>
      <c r="BH34" s="63">
        <f t="shared" si="2"/>
        <v>6.9044914689251587E-3</v>
      </c>
      <c r="BJ34" s="51" t="s">
        <v>9</v>
      </c>
      <c r="BK34" s="52">
        <v>5382</v>
      </c>
      <c r="BL34" s="63">
        <f t="shared" si="3"/>
        <v>6.0088357350440618E-3</v>
      </c>
      <c r="BN34" s="51" t="s">
        <v>63</v>
      </c>
      <c r="BO34" s="52">
        <v>5395</v>
      </c>
      <c r="BP34" s="63">
        <f t="shared" si="4"/>
        <v>6.3282230537341794E-3</v>
      </c>
      <c r="BR34" s="51" t="s">
        <v>75</v>
      </c>
      <c r="BS34" s="52">
        <v>4964</v>
      </c>
      <c r="BT34" s="63">
        <f t="shared" si="5"/>
        <v>5.9051933344119074E-3</v>
      </c>
      <c r="BV34" s="51" t="s">
        <v>75</v>
      </c>
      <c r="BW34" s="52">
        <v>4204</v>
      </c>
      <c r="BX34" s="63">
        <f t="shared" si="6"/>
        <v>5.5679169315532955E-3</v>
      </c>
      <c r="BZ34" s="51" t="s">
        <v>96</v>
      </c>
      <c r="CA34" s="52">
        <v>3931</v>
      </c>
      <c r="CB34" s="63">
        <f t="shared" si="7"/>
        <v>5.4836522714400903E-3</v>
      </c>
      <c r="CD34" s="51" t="s">
        <v>24</v>
      </c>
      <c r="CE34" s="52">
        <v>3109</v>
      </c>
      <c r="CF34" s="63">
        <f t="shared" si="8"/>
        <v>4.7004928789573944E-3</v>
      </c>
    </row>
    <row r="35" spans="2:84" s="50" customFormat="1" ht="12" x14ac:dyDescent="0.2">
      <c r="B35" s="51" t="s">
        <v>219</v>
      </c>
      <c r="C35" s="52">
        <v>14193385</v>
      </c>
      <c r="D35" s="63">
        <f t="shared" si="9"/>
        <v>7.7543503649805633E-3</v>
      </c>
      <c r="F35" s="51" t="s">
        <v>364</v>
      </c>
      <c r="G35" s="52">
        <v>14178289</v>
      </c>
      <c r="H35" s="63">
        <f t="shared" si="10"/>
        <v>8.1010387259182783E-3</v>
      </c>
      <c r="J35" s="51" t="s">
        <v>242</v>
      </c>
      <c r="K35" s="52">
        <v>12518585</v>
      </c>
      <c r="L35" s="63">
        <f t="shared" si="11"/>
        <v>6.9982972554286709E-3</v>
      </c>
      <c r="N35" s="51" t="s">
        <v>183</v>
      </c>
      <c r="O35" s="52">
        <v>12876834</v>
      </c>
      <c r="P35" s="63">
        <f t="shared" si="12"/>
        <v>7.7391408724919149E-3</v>
      </c>
      <c r="R35" s="51" t="s">
        <v>183</v>
      </c>
      <c r="S35" s="52">
        <v>12919445</v>
      </c>
      <c r="T35" s="63">
        <f t="shared" si="13"/>
        <v>7.9353937787031668E-3</v>
      </c>
      <c r="V35" s="51" t="s">
        <v>287</v>
      </c>
      <c r="W35" s="52">
        <v>9803797</v>
      </c>
      <c r="X35" s="63">
        <f t="shared" si="14"/>
        <v>6.5235089971089448E-3</v>
      </c>
      <c r="Z35" s="51" t="s">
        <v>287</v>
      </c>
      <c r="AA35" s="52">
        <v>7866865</v>
      </c>
      <c r="AB35" s="63">
        <f t="shared" si="15"/>
        <v>5.5890687840126681E-3</v>
      </c>
      <c r="AD35" s="51" t="s">
        <v>226</v>
      </c>
      <c r="AE35" s="52">
        <v>10406151</v>
      </c>
      <c r="AF35" s="63">
        <f t="shared" si="16"/>
        <v>7.2582009640116702E-3</v>
      </c>
      <c r="AH35" s="51" t="s">
        <v>206</v>
      </c>
      <c r="AI35" s="52">
        <v>10697393</v>
      </c>
      <c r="AJ35" s="63">
        <f t="shared" si="17"/>
        <v>7.9528909903237854E-3</v>
      </c>
      <c r="AL35" s="51" t="s">
        <v>218</v>
      </c>
      <c r="AM35" s="52">
        <v>10442302</v>
      </c>
      <c r="AN35" s="63">
        <f t="shared" si="18"/>
        <v>8.0704918479832383E-3</v>
      </c>
      <c r="AP35" s="51" t="s">
        <v>218</v>
      </c>
      <c r="AQ35" s="52">
        <v>9671752</v>
      </c>
      <c r="AR35" s="63">
        <f t="shared" si="0"/>
        <v>7.7572748818441374E-3</v>
      </c>
      <c r="AT35" s="51" t="s">
        <v>220</v>
      </c>
      <c r="AU35" s="52">
        <v>7647319</v>
      </c>
      <c r="AV35" s="63">
        <f t="shared" si="19"/>
        <v>6.505430851578297E-3</v>
      </c>
      <c r="AX35" s="51" t="s">
        <v>221</v>
      </c>
      <c r="AY35" s="52">
        <v>7407031</v>
      </c>
      <c r="AZ35" s="63">
        <f t="shared" si="20"/>
        <v>6.6147720458581373E-3</v>
      </c>
      <c r="BB35" s="51" t="s">
        <v>163</v>
      </c>
      <c r="BC35" s="52">
        <v>7177806</v>
      </c>
      <c r="BD35" s="63">
        <f t="shared" si="1"/>
        <v>6.6646446193762551E-3</v>
      </c>
      <c r="BF35" s="51" t="s">
        <v>7</v>
      </c>
      <c r="BG35" s="52">
        <v>6372</v>
      </c>
      <c r="BH35" s="63">
        <f t="shared" si="2"/>
        <v>6.555717425121608E-3</v>
      </c>
      <c r="BJ35" s="51" t="s">
        <v>76</v>
      </c>
      <c r="BK35" s="52">
        <v>5158</v>
      </c>
      <c r="BL35" s="63">
        <f t="shared" si="3"/>
        <v>5.7587466966475785E-3</v>
      </c>
      <c r="BN35" s="51" t="s">
        <v>75</v>
      </c>
      <c r="BO35" s="52">
        <v>4742</v>
      </c>
      <c r="BP35" s="63">
        <f t="shared" si="4"/>
        <v>5.5622676034860945E-3</v>
      </c>
      <c r="BR35" s="51" t="s">
        <v>13</v>
      </c>
      <c r="BS35" s="52">
        <v>4247</v>
      </c>
      <c r="BT35" s="63">
        <f t="shared" si="5"/>
        <v>5.0522473995260617E-3</v>
      </c>
      <c r="BV35" s="51" t="s">
        <v>9</v>
      </c>
      <c r="BW35" s="52">
        <v>3520</v>
      </c>
      <c r="BX35" s="63">
        <f t="shared" si="6"/>
        <v>4.662004662004662E-3</v>
      </c>
      <c r="BZ35" s="51" t="s">
        <v>13</v>
      </c>
      <c r="CA35" s="52">
        <v>3924</v>
      </c>
      <c r="CB35" s="63">
        <f t="shared" si="7"/>
        <v>5.4738874365634479E-3</v>
      </c>
      <c r="CD35" s="51" t="s">
        <v>12</v>
      </c>
      <c r="CE35" s="52">
        <v>2997</v>
      </c>
      <c r="CF35" s="63">
        <f t="shared" si="8"/>
        <v>4.5311602310181128E-3</v>
      </c>
    </row>
    <row r="36" spans="2:84" s="50" customFormat="1" ht="12" x14ac:dyDescent="0.2">
      <c r="B36" s="51" t="s">
        <v>323</v>
      </c>
      <c r="C36" s="52">
        <v>14175004</v>
      </c>
      <c r="D36" s="63">
        <f t="shared" si="9"/>
        <v>7.7443081717998175E-3</v>
      </c>
      <c r="F36" s="51" t="s">
        <v>223</v>
      </c>
      <c r="G36" s="52">
        <v>11969351</v>
      </c>
      <c r="H36" s="63">
        <f t="shared" si="10"/>
        <v>6.8389194193395732E-3</v>
      </c>
      <c r="J36" s="51" t="s">
        <v>223</v>
      </c>
      <c r="K36" s="52">
        <v>11490542</v>
      </c>
      <c r="L36" s="63">
        <f t="shared" si="11"/>
        <v>6.4235876931768143E-3</v>
      </c>
      <c r="N36" s="51" t="s">
        <v>242</v>
      </c>
      <c r="O36" s="52">
        <v>10120384</v>
      </c>
      <c r="P36" s="63">
        <f t="shared" si="12"/>
        <v>6.0824793935926498E-3</v>
      </c>
      <c r="R36" s="51" t="s">
        <v>287</v>
      </c>
      <c r="S36" s="52">
        <v>10005894</v>
      </c>
      <c r="T36" s="63">
        <f t="shared" si="13"/>
        <v>6.1458297162117525E-3</v>
      </c>
      <c r="V36" s="51" t="s">
        <v>223</v>
      </c>
      <c r="W36" s="52">
        <v>9595747</v>
      </c>
      <c r="X36" s="63">
        <f t="shared" si="14"/>
        <v>6.3850712013397625E-3</v>
      </c>
      <c r="Z36" s="51" t="s">
        <v>303</v>
      </c>
      <c r="AA36" s="52">
        <v>6547969</v>
      </c>
      <c r="AB36" s="63">
        <f t="shared" si="15"/>
        <v>4.6520499762716973E-3</v>
      </c>
      <c r="AD36" s="51" t="s">
        <v>217</v>
      </c>
      <c r="AE36" s="52">
        <v>10139013</v>
      </c>
      <c r="AF36" s="63">
        <f t="shared" si="16"/>
        <v>7.0718745029480024E-3</v>
      </c>
      <c r="AH36" s="51" t="s">
        <v>287</v>
      </c>
      <c r="AI36" s="52">
        <v>9190512</v>
      </c>
      <c r="AJ36" s="63">
        <f t="shared" si="17"/>
        <v>6.8326124020368926E-3</v>
      </c>
      <c r="AL36" s="51" t="s">
        <v>223</v>
      </c>
      <c r="AM36" s="52">
        <v>7814378</v>
      </c>
      <c r="AN36" s="63">
        <f t="shared" si="18"/>
        <v>6.03946083402487E-3</v>
      </c>
      <c r="AP36" s="51" t="s">
        <v>223</v>
      </c>
      <c r="AQ36" s="52">
        <v>7328847</v>
      </c>
      <c r="AR36" s="63">
        <f t="shared" si="0"/>
        <v>5.8781367373748582E-3</v>
      </c>
      <c r="AT36" s="51" t="s">
        <v>223</v>
      </c>
      <c r="AU36" s="52">
        <v>7196973</v>
      </c>
      <c r="AV36" s="63">
        <f t="shared" si="19"/>
        <v>6.1223299553969197E-3</v>
      </c>
      <c r="AX36" s="51" t="s">
        <v>164</v>
      </c>
      <c r="AY36" s="52">
        <v>7099887</v>
      </c>
      <c r="AZ36" s="63">
        <f t="shared" si="20"/>
        <v>6.3404802891133564E-3</v>
      </c>
      <c r="BB36" s="51" t="s">
        <v>164</v>
      </c>
      <c r="BC36" s="52">
        <v>6984557</v>
      </c>
      <c r="BD36" s="63">
        <f t="shared" si="1"/>
        <v>6.4852115296480228E-3</v>
      </c>
      <c r="BF36" s="51" t="s">
        <v>13</v>
      </c>
      <c r="BG36" s="52">
        <v>5614</v>
      </c>
      <c r="BH36" s="63">
        <f t="shared" si="2"/>
        <v>5.7758627785048193E-3</v>
      </c>
      <c r="BJ36" s="51" t="s">
        <v>77</v>
      </c>
      <c r="BK36" s="52">
        <v>4557</v>
      </c>
      <c r="BL36" s="63">
        <f t="shared" si="3"/>
        <v>5.0877488748784444E-3</v>
      </c>
      <c r="BN36" s="51" t="s">
        <v>13</v>
      </c>
      <c r="BO36" s="52">
        <v>4612</v>
      </c>
      <c r="BP36" s="63">
        <f t="shared" si="4"/>
        <v>5.4097803009864756E-3</v>
      </c>
      <c r="BR36" s="51" t="s">
        <v>9</v>
      </c>
      <c r="BS36" s="52">
        <v>4225</v>
      </c>
      <c r="BT36" s="63">
        <f t="shared" si="5"/>
        <v>5.026076115610457E-3</v>
      </c>
      <c r="BV36" s="51" t="s">
        <v>24</v>
      </c>
      <c r="BW36" s="52">
        <v>3354</v>
      </c>
      <c r="BX36" s="63">
        <f t="shared" si="6"/>
        <v>4.4421487603305788E-3</v>
      </c>
      <c r="BZ36" s="51" t="s">
        <v>18</v>
      </c>
      <c r="CA36" s="52">
        <v>3798</v>
      </c>
      <c r="CB36" s="63">
        <f t="shared" si="7"/>
        <v>5.2981204087838877E-3</v>
      </c>
      <c r="CD36" s="51" t="s">
        <v>115</v>
      </c>
      <c r="CE36" s="52">
        <v>2734</v>
      </c>
      <c r="CF36" s="63">
        <f t="shared" si="8"/>
        <v>4.1335308880892626E-3</v>
      </c>
    </row>
    <row r="37" spans="2:84" s="50" customFormat="1" ht="12" x14ac:dyDescent="0.2">
      <c r="B37" s="51" t="s">
        <v>223</v>
      </c>
      <c r="C37" s="52">
        <v>11855030</v>
      </c>
      <c r="D37" s="63">
        <f t="shared" si="9"/>
        <v>6.4768239716850862E-3</v>
      </c>
      <c r="F37" s="51" t="s">
        <v>323</v>
      </c>
      <c r="G37" s="52">
        <v>9861629</v>
      </c>
      <c r="H37" s="63">
        <f t="shared" si="10"/>
        <v>5.6346318254366758E-3</v>
      </c>
      <c r="J37" s="51" t="s">
        <v>353</v>
      </c>
      <c r="K37" s="52">
        <v>10904982</v>
      </c>
      <c r="L37" s="63">
        <f t="shared" si="11"/>
        <v>6.096240557626845E-3</v>
      </c>
      <c r="N37" s="51" t="s">
        <v>223</v>
      </c>
      <c r="O37" s="52">
        <v>10035973</v>
      </c>
      <c r="P37" s="63">
        <f t="shared" si="12"/>
        <v>6.0317473098997244E-3</v>
      </c>
      <c r="R37" s="51" t="s">
        <v>223</v>
      </c>
      <c r="S37" s="52">
        <v>9788212</v>
      </c>
      <c r="T37" s="63">
        <f t="shared" si="13"/>
        <v>6.0121248714188327E-3</v>
      </c>
      <c r="V37" s="51" t="s">
        <v>183</v>
      </c>
      <c r="W37" s="52">
        <v>8193615</v>
      </c>
      <c r="X37" s="63">
        <f t="shared" si="14"/>
        <v>5.4520836336520231E-3</v>
      </c>
      <c r="Z37" s="51" t="s">
        <v>164</v>
      </c>
      <c r="AA37" s="52">
        <v>6288632</v>
      </c>
      <c r="AB37" s="63">
        <f t="shared" si="15"/>
        <v>4.4678022065134148E-3</v>
      </c>
      <c r="AD37" s="51" t="s">
        <v>223</v>
      </c>
      <c r="AE37" s="52">
        <v>8495433</v>
      </c>
      <c r="AF37" s="63">
        <f t="shared" si="16"/>
        <v>5.9254915665068238E-3</v>
      </c>
      <c r="AH37" s="51" t="s">
        <v>223</v>
      </c>
      <c r="AI37" s="52">
        <v>8231754</v>
      </c>
      <c r="AJ37" s="63">
        <f t="shared" si="17"/>
        <v>6.1198314599792475E-3</v>
      </c>
      <c r="AL37" s="51" t="s">
        <v>225</v>
      </c>
      <c r="AM37" s="52">
        <v>6378912</v>
      </c>
      <c r="AN37" s="63">
        <f t="shared" si="18"/>
        <v>4.9300391135022204E-3</v>
      </c>
      <c r="AP37" s="51" t="s">
        <v>164</v>
      </c>
      <c r="AQ37" s="52">
        <v>6828654</v>
      </c>
      <c r="AR37" s="63">
        <f t="shared" si="0"/>
        <v>5.47695455290877E-3</v>
      </c>
      <c r="AT37" s="51" t="s">
        <v>164</v>
      </c>
      <c r="AU37" s="52">
        <v>6768429</v>
      </c>
      <c r="AV37" s="63">
        <f t="shared" si="19"/>
        <v>5.7577756117297109E-3</v>
      </c>
      <c r="AX37" s="51" t="s">
        <v>222</v>
      </c>
      <c r="AY37" s="52">
        <v>6827728</v>
      </c>
      <c r="AZ37" s="63">
        <f t="shared" si="20"/>
        <v>6.0974315229844304E-3</v>
      </c>
      <c r="BB37" s="51" t="s">
        <v>220</v>
      </c>
      <c r="BC37" s="52">
        <v>5674419</v>
      </c>
      <c r="BD37" s="63">
        <f t="shared" si="1"/>
        <v>5.2687389512110511E-3</v>
      </c>
      <c r="BF37" s="51" t="s">
        <v>75</v>
      </c>
      <c r="BG37" s="52">
        <v>4805</v>
      </c>
      <c r="BH37" s="63">
        <f t="shared" si="2"/>
        <v>4.9435377005193548E-3</v>
      </c>
      <c r="BJ37" s="51" t="s">
        <v>97</v>
      </c>
      <c r="BK37" s="52">
        <v>3276</v>
      </c>
      <c r="BL37" s="63">
        <f t="shared" si="3"/>
        <v>3.6575521865485593E-3</v>
      </c>
      <c r="BN37" s="51" t="s">
        <v>9</v>
      </c>
      <c r="BO37" s="52">
        <v>4552</v>
      </c>
      <c r="BP37" s="63">
        <f t="shared" si="4"/>
        <v>5.3394015459866514E-3</v>
      </c>
      <c r="BR37" s="51" t="s">
        <v>77</v>
      </c>
      <c r="BS37" s="52">
        <v>4140</v>
      </c>
      <c r="BT37" s="63">
        <f t="shared" si="5"/>
        <v>4.9249597913910755E-3</v>
      </c>
      <c r="BV37" s="51" t="s">
        <v>77</v>
      </c>
      <c r="BW37" s="52">
        <v>2948</v>
      </c>
      <c r="BX37" s="63">
        <f t="shared" si="6"/>
        <v>3.9044289044289043E-3</v>
      </c>
      <c r="BZ37" s="51" t="s">
        <v>106</v>
      </c>
      <c r="CA37" s="52">
        <v>3633</v>
      </c>
      <c r="CB37" s="63">
        <f t="shared" si="7"/>
        <v>5.0679493009773207E-3</v>
      </c>
      <c r="CD37" s="51" t="s">
        <v>97</v>
      </c>
      <c r="CE37" s="52">
        <v>2642</v>
      </c>
      <c r="CF37" s="63">
        <f t="shared" si="8"/>
        <v>3.9944362129962808E-3</v>
      </c>
    </row>
    <row r="38" spans="2:84" s="50" customFormat="1" ht="12" x14ac:dyDescent="0.2">
      <c r="B38" s="51" t="s">
        <v>183</v>
      </c>
      <c r="C38" s="52">
        <v>9344312</v>
      </c>
      <c r="D38" s="63">
        <f t="shared" si="9"/>
        <v>5.1051295492718796E-3</v>
      </c>
      <c r="F38" s="51" t="s">
        <v>219</v>
      </c>
      <c r="G38" s="52">
        <v>9710993</v>
      </c>
      <c r="H38" s="63">
        <f t="shared" si="10"/>
        <v>5.5485630431232787E-3</v>
      </c>
      <c r="J38" s="51" t="s">
        <v>219</v>
      </c>
      <c r="K38" s="52">
        <v>9795806</v>
      </c>
      <c r="L38" s="63">
        <f t="shared" si="11"/>
        <v>5.4761750025671199E-3</v>
      </c>
      <c r="N38" s="51" t="s">
        <v>228</v>
      </c>
      <c r="O38" s="52">
        <v>7949400</v>
      </c>
      <c r="P38" s="63">
        <f t="shared" si="12"/>
        <v>4.777690420781011E-3</v>
      </c>
      <c r="R38" s="51" t="s">
        <v>242</v>
      </c>
      <c r="S38" s="52">
        <v>8278641</v>
      </c>
      <c r="T38" s="63">
        <f t="shared" si="13"/>
        <v>5.0849147380183099E-3</v>
      </c>
      <c r="V38" s="51" t="s">
        <v>242</v>
      </c>
      <c r="W38" s="52">
        <v>6411698</v>
      </c>
      <c r="X38" s="63">
        <f t="shared" si="14"/>
        <v>4.2663847068381182E-3</v>
      </c>
      <c r="Z38" s="51" t="s">
        <v>288</v>
      </c>
      <c r="AA38" s="52">
        <v>5385623</v>
      </c>
      <c r="AB38" s="63">
        <f t="shared" si="15"/>
        <v>3.8262532014672499E-3</v>
      </c>
      <c r="AD38" s="51" t="s">
        <v>219</v>
      </c>
      <c r="AE38" s="52">
        <v>6665214</v>
      </c>
      <c r="AF38" s="63">
        <f t="shared" si="16"/>
        <v>4.6489295302503371E-3</v>
      </c>
      <c r="AH38" s="51" t="s">
        <v>225</v>
      </c>
      <c r="AI38" s="52">
        <v>4931067</v>
      </c>
      <c r="AJ38" s="63">
        <f t="shared" si="17"/>
        <v>3.6659621944321332E-3</v>
      </c>
      <c r="AL38" s="51" t="s">
        <v>224</v>
      </c>
      <c r="AM38" s="52">
        <v>5556007</v>
      </c>
      <c r="AN38" s="63">
        <f t="shared" si="18"/>
        <v>4.2940444741818243E-3</v>
      </c>
      <c r="AP38" s="51" t="s">
        <v>225</v>
      </c>
      <c r="AQ38" s="52">
        <v>6591403</v>
      </c>
      <c r="AR38" s="63">
        <f t="shared" ref="AR38:AR64" si="21">AQ38/$AQ$65</f>
        <v>5.2866662552981192E-3</v>
      </c>
      <c r="AT38" s="51" t="s">
        <v>158</v>
      </c>
      <c r="AU38" s="52">
        <v>6195699</v>
      </c>
      <c r="AV38" s="63">
        <f t="shared" si="19"/>
        <v>5.2705649420003017E-3</v>
      </c>
      <c r="AX38" s="51" t="s">
        <v>223</v>
      </c>
      <c r="AY38" s="52">
        <v>6722983</v>
      </c>
      <c r="AZ38" s="63">
        <f t="shared" si="20"/>
        <v>6.0038900894541251E-3</v>
      </c>
      <c r="BB38" s="51" t="s">
        <v>165</v>
      </c>
      <c r="BC38" s="52">
        <v>5499157</v>
      </c>
      <c r="BD38" s="63">
        <f t="shared" ref="BD38:BD63" si="22">BC38/$BC$64</f>
        <v>5.1060069206600549E-3</v>
      </c>
      <c r="BF38" s="51" t="s">
        <v>128</v>
      </c>
      <c r="BG38" s="52">
        <v>4789</v>
      </c>
      <c r="BH38" s="63">
        <f t="shared" ref="BH38:BH61" si="23">BG38/$BG$62</f>
        <v>4.9270763887174166E-3</v>
      </c>
      <c r="BJ38" s="51" t="s">
        <v>64</v>
      </c>
      <c r="BK38" s="52">
        <v>3150</v>
      </c>
      <c r="BL38" s="63">
        <f t="shared" si="3"/>
        <v>3.5168771024505375E-3</v>
      </c>
      <c r="BN38" s="51" t="s">
        <v>77</v>
      </c>
      <c r="BO38" s="52">
        <v>4490</v>
      </c>
      <c r="BP38" s="63">
        <f t="shared" ref="BP38:BP63" si="24">BO38/$BO$64</f>
        <v>5.2666768324868335E-3</v>
      </c>
      <c r="BR38" s="51" t="s">
        <v>112</v>
      </c>
      <c r="BS38" s="52">
        <v>4112</v>
      </c>
      <c r="BT38" s="63">
        <f t="shared" ref="BT38:BT62" si="25">BS38/$BS$63</f>
        <v>4.8916508845893965E-3</v>
      </c>
      <c r="BV38" s="51" t="s">
        <v>97</v>
      </c>
      <c r="BW38" s="52">
        <v>2947</v>
      </c>
      <c r="BX38" s="63">
        <f t="shared" ref="BX38:BX64" si="26">BW38/$BW$65</f>
        <v>3.9031044712862896E-3</v>
      </c>
      <c r="BZ38" s="51" t="s">
        <v>112</v>
      </c>
      <c r="CA38" s="52">
        <v>3484</v>
      </c>
      <c r="CB38" s="63">
        <f t="shared" ref="CB38:CB66" si="27">CA38/$CA$67</f>
        <v>4.8600978157459359E-3</v>
      </c>
      <c r="CD38" s="51" t="s">
        <v>13</v>
      </c>
      <c r="CE38" s="52">
        <v>2495</v>
      </c>
      <c r="CF38" s="63">
        <f t="shared" ref="CF38:CF54" si="28">CE38/$CE$69</f>
        <v>3.772187112575973E-3</v>
      </c>
    </row>
    <row r="39" spans="2:84" s="50" customFormat="1" ht="12" x14ac:dyDescent="0.2">
      <c r="B39" s="51" t="s">
        <v>228</v>
      </c>
      <c r="C39" s="52">
        <v>8837270</v>
      </c>
      <c r="D39" s="63">
        <f t="shared" si="9"/>
        <v>4.8281144948813682E-3</v>
      </c>
      <c r="F39" s="51" t="s">
        <v>228</v>
      </c>
      <c r="G39" s="52">
        <v>8198035</v>
      </c>
      <c r="H39" s="63">
        <f t="shared" si="10"/>
        <v>4.684105325503906E-3</v>
      </c>
      <c r="J39" s="51" t="s">
        <v>345</v>
      </c>
      <c r="K39" s="52">
        <v>8004555</v>
      </c>
      <c r="L39" s="63">
        <f t="shared" si="11"/>
        <v>4.4748072795310206E-3</v>
      </c>
      <c r="N39" s="51" t="s">
        <v>219</v>
      </c>
      <c r="O39" s="52">
        <v>7385317</v>
      </c>
      <c r="P39" s="63">
        <f t="shared" si="12"/>
        <v>4.4386693694280265E-3</v>
      </c>
      <c r="R39" s="51" t="s">
        <v>346</v>
      </c>
      <c r="S39" s="52">
        <v>8202539</v>
      </c>
      <c r="T39" s="63">
        <f t="shared" si="13"/>
        <v>5.038171295297135E-3</v>
      </c>
      <c r="V39" s="51" t="s">
        <v>153</v>
      </c>
      <c r="W39" s="52">
        <v>6309544</v>
      </c>
      <c r="X39" s="63">
        <f t="shared" si="14"/>
        <v>4.1984107842762105E-3</v>
      </c>
      <c r="Z39" s="51" t="s">
        <v>242</v>
      </c>
      <c r="AA39" s="52">
        <v>5207155</v>
      </c>
      <c r="AB39" s="63">
        <f t="shared" si="15"/>
        <v>3.69945937346268E-3</v>
      </c>
      <c r="AD39" s="51" t="s">
        <v>164</v>
      </c>
      <c r="AE39" s="52">
        <v>6129708</v>
      </c>
      <c r="AF39" s="63">
        <f t="shared" si="16"/>
        <v>4.2754186936851141E-3</v>
      </c>
      <c r="AH39" s="51" t="s">
        <v>224</v>
      </c>
      <c r="AI39" s="52">
        <v>4880383</v>
      </c>
      <c r="AJ39" s="63">
        <f t="shared" si="17"/>
        <v>3.628281581318866E-3</v>
      </c>
      <c r="AL39" s="51" t="s">
        <v>164</v>
      </c>
      <c r="AM39" s="52">
        <v>4422094</v>
      </c>
      <c r="AN39" s="63">
        <f t="shared" si="18"/>
        <v>3.4176825740163033E-3</v>
      </c>
      <c r="AP39" s="51" t="s">
        <v>220</v>
      </c>
      <c r="AQ39" s="52">
        <v>6068075</v>
      </c>
      <c r="AR39" s="63">
        <f t="shared" si="21"/>
        <v>4.866928533594158E-3</v>
      </c>
      <c r="AT39" s="51" t="s">
        <v>225</v>
      </c>
      <c r="AU39" s="52">
        <v>5167299</v>
      </c>
      <c r="AV39" s="63">
        <f t="shared" si="19"/>
        <v>4.3957243491385264E-3</v>
      </c>
      <c r="AX39" s="51" t="s">
        <v>224</v>
      </c>
      <c r="AY39" s="52">
        <v>5068258</v>
      </c>
      <c r="AZ39" s="63">
        <f t="shared" si="20"/>
        <v>4.5261551274183775E-3</v>
      </c>
      <c r="BB39" s="51" t="s">
        <v>166</v>
      </c>
      <c r="BC39" s="52">
        <v>5100073</v>
      </c>
      <c r="BD39" s="63">
        <f t="shared" si="22"/>
        <v>4.7354545494648521E-3</v>
      </c>
      <c r="BF39" s="51" t="s">
        <v>125</v>
      </c>
      <c r="BG39" s="52">
        <v>4737</v>
      </c>
      <c r="BH39" s="63">
        <f t="shared" si="23"/>
        <v>4.8735771253611204E-3</v>
      </c>
      <c r="BJ39" s="51" t="s">
        <v>12</v>
      </c>
      <c r="BK39" s="52">
        <v>2953</v>
      </c>
      <c r="BL39" s="63">
        <f t="shared" si="3"/>
        <v>3.2969327249322026E-3</v>
      </c>
      <c r="BN39" s="51" t="s">
        <v>12</v>
      </c>
      <c r="BO39" s="52">
        <v>3648</v>
      </c>
      <c r="BP39" s="63">
        <f t="shared" si="24"/>
        <v>4.2790283039893023E-3</v>
      </c>
      <c r="BR39" s="51" t="s">
        <v>12</v>
      </c>
      <c r="BS39" s="52">
        <v>3775</v>
      </c>
      <c r="BT39" s="63">
        <f t="shared" si="25"/>
        <v>4.4907543991549058E-3</v>
      </c>
      <c r="BV39" s="51" t="s">
        <v>12</v>
      </c>
      <c r="BW39" s="52">
        <v>2543</v>
      </c>
      <c r="BX39" s="63">
        <f t="shared" si="26"/>
        <v>3.3680334816698454E-3</v>
      </c>
      <c r="BZ39" s="51" t="s">
        <v>12</v>
      </c>
      <c r="CA39" s="52">
        <v>3222</v>
      </c>
      <c r="CB39" s="63">
        <f t="shared" si="27"/>
        <v>4.4946139960773263E-3</v>
      </c>
      <c r="CD39" s="51" t="s">
        <v>9</v>
      </c>
      <c r="CE39" s="52">
        <v>2446</v>
      </c>
      <c r="CF39" s="63">
        <f t="shared" si="28"/>
        <v>3.6981040791025368E-3</v>
      </c>
    </row>
    <row r="40" spans="2:84" s="50" customFormat="1" ht="12" x14ac:dyDescent="0.2">
      <c r="B40" s="51" t="s">
        <v>365</v>
      </c>
      <c r="C40" s="52">
        <v>7555041</v>
      </c>
      <c r="D40" s="63">
        <f t="shared" si="9"/>
        <v>4.1275872482704531E-3</v>
      </c>
      <c r="F40" s="51" t="s">
        <v>365</v>
      </c>
      <c r="G40" s="52">
        <v>7136217</v>
      </c>
      <c r="H40" s="63">
        <f t="shared" si="10"/>
        <v>4.0774151432204798E-3</v>
      </c>
      <c r="J40" s="51" t="s">
        <v>153</v>
      </c>
      <c r="K40" s="52">
        <v>7549237</v>
      </c>
      <c r="L40" s="63">
        <f t="shared" si="11"/>
        <v>4.2202696692701753E-3</v>
      </c>
      <c r="N40" s="51" t="s">
        <v>321</v>
      </c>
      <c r="O40" s="52">
        <v>6184213</v>
      </c>
      <c r="P40" s="63">
        <f t="shared" si="12"/>
        <v>3.7167906018277354E-3</v>
      </c>
      <c r="R40" s="51" t="s">
        <v>228</v>
      </c>
      <c r="S40" s="52">
        <v>6306333</v>
      </c>
      <c r="T40" s="63">
        <f t="shared" si="13"/>
        <v>3.8734818449732539E-3</v>
      </c>
      <c r="V40" s="51" t="s">
        <v>228</v>
      </c>
      <c r="W40" s="52">
        <v>5311742</v>
      </c>
      <c r="X40" s="63">
        <f t="shared" si="14"/>
        <v>3.5344669751241745E-3</v>
      </c>
      <c r="Z40" s="51" t="s">
        <v>321</v>
      </c>
      <c r="AA40" s="52">
        <v>4767407</v>
      </c>
      <c r="AB40" s="63">
        <f t="shared" si="15"/>
        <v>3.3870373578780725E-3</v>
      </c>
      <c r="AD40" s="51" t="s">
        <v>206</v>
      </c>
      <c r="AE40" s="52">
        <v>5646435</v>
      </c>
      <c r="AF40" s="63">
        <f t="shared" si="16"/>
        <v>3.9383399260907552E-3</v>
      </c>
      <c r="AH40" s="51" t="s">
        <v>164</v>
      </c>
      <c r="AI40" s="52">
        <v>4684398</v>
      </c>
      <c r="AJ40" s="63">
        <f t="shared" si="17"/>
        <v>3.4825781056459981E-3</v>
      </c>
      <c r="AL40" s="51" t="s">
        <v>268</v>
      </c>
      <c r="AM40" s="52">
        <v>4118311</v>
      </c>
      <c r="AN40" s="63">
        <f t="shared" si="18"/>
        <v>3.1828992642579865E-3</v>
      </c>
      <c r="AP40" s="51" t="s">
        <v>224</v>
      </c>
      <c r="AQ40" s="52">
        <v>4702391</v>
      </c>
      <c r="AR40" s="63">
        <f t="shared" si="21"/>
        <v>3.7715751591759113E-3</v>
      </c>
      <c r="AT40" s="51" t="s">
        <v>224</v>
      </c>
      <c r="AU40" s="52">
        <v>4801675</v>
      </c>
      <c r="AV40" s="63">
        <f t="shared" si="19"/>
        <v>4.08469486943754E-3</v>
      </c>
      <c r="AX40" s="51" t="s">
        <v>225</v>
      </c>
      <c r="AY40" s="52">
        <v>4821132</v>
      </c>
      <c r="AZ40" s="63">
        <f t="shared" si="20"/>
        <v>4.3054618217464105E-3</v>
      </c>
      <c r="BB40" s="51" t="s">
        <v>167</v>
      </c>
      <c r="BC40" s="52">
        <v>5088503</v>
      </c>
      <c r="BD40" s="63">
        <f t="shared" si="22"/>
        <v>4.7247117210509632E-3</v>
      </c>
      <c r="BF40" s="51" t="s">
        <v>79</v>
      </c>
      <c r="BG40" s="52">
        <v>4305</v>
      </c>
      <c r="BH40" s="63">
        <f t="shared" si="23"/>
        <v>4.4291217067088072E-3</v>
      </c>
      <c r="BJ40" s="51" t="s">
        <v>17</v>
      </c>
      <c r="BK40" s="52">
        <v>1672</v>
      </c>
      <c r="BL40" s="63">
        <f t="shared" si="3"/>
        <v>1.866736036602317E-3</v>
      </c>
      <c r="BN40" s="51" t="s">
        <v>97</v>
      </c>
      <c r="BO40" s="52">
        <v>3153</v>
      </c>
      <c r="BP40" s="63">
        <f t="shared" si="24"/>
        <v>3.6984035752407542E-3</v>
      </c>
      <c r="BR40" s="51" t="s">
        <v>97</v>
      </c>
      <c r="BS40" s="52">
        <v>3093</v>
      </c>
      <c r="BT40" s="63">
        <f t="shared" si="25"/>
        <v>3.6794445977711581E-3</v>
      </c>
      <c r="BV40" s="51" t="s">
        <v>106</v>
      </c>
      <c r="BW40" s="52">
        <v>2518</v>
      </c>
      <c r="BX40" s="63">
        <f t="shared" si="26"/>
        <v>3.3349226531044713E-3</v>
      </c>
      <c r="BZ40" s="51" t="s">
        <v>24</v>
      </c>
      <c r="CA40" s="52">
        <v>3173</v>
      </c>
      <c r="CB40" s="63">
        <f t="shared" si="27"/>
        <v>4.426260151940831E-3</v>
      </c>
      <c r="CD40" s="51" t="s">
        <v>26</v>
      </c>
      <c r="CE40" s="52">
        <v>2421</v>
      </c>
      <c r="CF40" s="63">
        <f t="shared" si="28"/>
        <v>3.6603066130446614E-3</v>
      </c>
    </row>
    <row r="41" spans="2:84" s="50" customFormat="1" ht="12" x14ac:dyDescent="0.2">
      <c r="B41" s="51" t="s">
        <v>403</v>
      </c>
      <c r="C41" s="52">
        <v>5890525</v>
      </c>
      <c r="D41" s="63">
        <f t="shared" si="9"/>
        <v>3.2182030349826442E-3</v>
      </c>
      <c r="F41" s="51" t="s">
        <v>183</v>
      </c>
      <c r="G41" s="52">
        <v>6817853</v>
      </c>
      <c r="H41" s="63">
        <f t="shared" si="10"/>
        <v>3.8955117349221834E-3</v>
      </c>
      <c r="J41" s="51" t="s">
        <v>365</v>
      </c>
      <c r="K41" s="52">
        <v>6630379</v>
      </c>
      <c r="L41" s="63">
        <f t="shared" si="11"/>
        <v>3.7065980826229078E-3</v>
      </c>
      <c r="N41" s="51" t="s">
        <v>345</v>
      </c>
      <c r="O41" s="52">
        <v>5375340</v>
      </c>
      <c r="P41" s="63">
        <f t="shared" si="12"/>
        <v>3.2306476496894105E-3</v>
      </c>
      <c r="R41" s="51" t="s">
        <v>321</v>
      </c>
      <c r="S41" s="52">
        <v>6005348</v>
      </c>
      <c r="T41" s="63">
        <f t="shared" si="13"/>
        <v>3.6886105523996973E-3</v>
      </c>
      <c r="V41" s="51" t="s">
        <v>321</v>
      </c>
      <c r="W41" s="52">
        <v>5249158</v>
      </c>
      <c r="X41" s="63">
        <f t="shared" si="14"/>
        <v>3.4928231827164916E-3</v>
      </c>
      <c r="Z41" s="51" t="s">
        <v>206</v>
      </c>
      <c r="AA41" s="52">
        <v>4725455</v>
      </c>
      <c r="AB41" s="63">
        <f t="shared" si="15"/>
        <v>3.357232268604658E-3</v>
      </c>
      <c r="AD41" s="51" t="s">
        <v>224</v>
      </c>
      <c r="AE41" s="52">
        <v>4843908</v>
      </c>
      <c r="AF41" s="63">
        <f t="shared" si="16"/>
        <v>3.3785842349571748E-3</v>
      </c>
      <c r="AH41" s="51" t="s">
        <v>173</v>
      </c>
      <c r="AI41" s="52">
        <v>4111321</v>
      </c>
      <c r="AJ41" s="63">
        <f t="shared" si="17"/>
        <v>3.0565286083468167E-3</v>
      </c>
      <c r="AL41" s="51" t="s">
        <v>173</v>
      </c>
      <c r="AM41" s="52">
        <v>3850421</v>
      </c>
      <c r="AN41" s="63">
        <f t="shared" si="18"/>
        <v>2.9758564052067707E-3</v>
      </c>
      <c r="AP41" s="51" t="s">
        <v>173</v>
      </c>
      <c r="AQ41" s="52">
        <v>3446134</v>
      </c>
      <c r="AR41" s="63">
        <f t="shared" si="21"/>
        <v>2.7639882327078966E-3</v>
      </c>
      <c r="AT41" s="51" t="s">
        <v>219</v>
      </c>
      <c r="AU41" s="52">
        <v>4474421</v>
      </c>
      <c r="AV41" s="63">
        <f t="shared" si="19"/>
        <v>3.8063060291260004E-3</v>
      </c>
      <c r="AX41" s="51" t="s">
        <v>226</v>
      </c>
      <c r="AY41" s="52">
        <v>3342094</v>
      </c>
      <c r="AZ41" s="63">
        <f t="shared" si="20"/>
        <v>2.984622308969708E-3</v>
      </c>
      <c r="BB41" s="51" t="s">
        <v>168</v>
      </c>
      <c r="BC41" s="52">
        <v>4792553</v>
      </c>
      <c r="BD41" s="63">
        <f t="shared" si="22"/>
        <v>4.4499200124001022E-3</v>
      </c>
      <c r="BF41" s="51" t="s">
        <v>132</v>
      </c>
      <c r="BG41" s="52">
        <v>3707</v>
      </c>
      <c r="BH41" s="63">
        <f t="shared" si="23"/>
        <v>3.8138801781113937E-3</v>
      </c>
      <c r="BJ41" s="51" t="s">
        <v>106</v>
      </c>
      <c r="BK41" s="52">
        <v>1670</v>
      </c>
      <c r="BL41" s="63">
        <f t="shared" si="3"/>
        <v>1.8645030987594915E-3</v>
      </c>
      <c r="BN41" s="51" t="s">
        <v>106</v>
      </c>
      <c r="BO41" s="52">
        <v>1761</v>
      </c>
      <c r="BP41" s="63">
        <f t="shared" si="24"/>
        <v>2.0656164592448359E-3</v>
      </c>
      <c r="BR41" s="51" t="s">
        <v>106</v>
      </c>
      <c r="BS41" s="52">
        <v>2256</v>
      </c>
      <c r="BT41" s="63">
        <f t="shared" si="25"/>
        <v>2.6837462051638324E-3</v>
      </c>
      <c r="BV41" s="51" t="s">
        <v>17</v>
      </c>
      <c r="BW41" s="52">
        <v>1456</v>
      </c>
      <c r="BX41" s="63">
        <f t="shared" si="26"/>
        <v>1.928374655647383E-3</v>
      </c>
      <c r="BZ41" s="51" t="s">
        <v>9</v>
      </c>
      <c r="CA41" s="52">
        <v>2918</v>
      </c>
      <c r="CB41" s="63">
        <f t="shared" si="27"/>
        <v>4.0705411671488638E-3</v>
      </c>
      <c r="CD41" s="51" t="s">
        <v>27</v>
      </c>
      <c r="CE41" s="52">
        <v>2420</v>
      </c>
      <c r="CF41" s="63">
        <f t="shared" si="28"/>
        <v>3.6587947144023467E-3</v>
      </c>
    </row>
    <row r="42" spans="2:84" s="50" customFormat="1" ht="12" x14ac:dyDescent="0.2">
      <c r="B42" s="51" t="s">
        <v>385</v>
      </c>
      <c r="C42" s="52">
        <v>4910840</v>
      </c>
      <c r="D42" s="63">
        <f t="shared" si="9"/>
        <v>2.6829663217309437E-3</v>
      </c>
      <c r="F42" s="51" t="s">
        <v>240</v>
      </c>
      <c r="G42" s="52">
        <v>4964978</v>
      </c>
      <c r="H42" s="63">
        <f t="shared" si="10"/>
        <v>2.8368358869911791E-3</v>
      </c>
      <c r="J42" s="51" t="s">
        <v>323</v>
      </c>
      <c r="K42" s="52">
        <v>5731889</v>
      </c>
      <c r="L42" s="63">
        <f t="shared" si="11"/>
        <v>3.204312872191369E-3</v>
      </c>
      <c r="N42" s="51" t="s">
        <v>323</v>
      </c>
      <c r="O42" s="52">
        <v>4904574</v>
      </c>
      <c r="P42" s="63">
        <f t="shared" si="12"/>
        <v>2.9477113012065827E-3</v>
      </c>
      <c r="R42" s="51" t="s">
        <v>219</v>
      </c>
      <c r="S42" s="52">
        <v>5380264</v>
      </c>
      <c r="T42" s="63">
        <f t="shared" si="13"/>
        <v>3.30467086421906E-3</v>
      </c>
      <c r="V42" s="51" t="s">
        <v>219</v>
      </c>
      <c r="W42" s="52">
        <v>4742666</v>
      </c>
      <c r="X42" s="63">
        <f t="shared" si="14"/>
        <v>3.1558001783679006E-3</v>
      </c>
      <c r="Z42" s="51" t="s">
        <v>219</v>
      </c>
      <c r="AA42" s="52">
        <v>4165666</v>
      </c>
      <c r="AB42" s="63">
        <f t="shared" si="15"/>
        <v>2.959526292268002E-3</v>
      </c>
      <c r="AD42" s="51" t="s">
        <v>242</v>
      </c>
      <c r="AE42" s="52">
        <v>4658486</v>
      </c>
      <c r="AF42" s="63">
        <f t="shared" si="16"/>
        <v>3.2492539821913856E-3</v>
      </c>
      <c r="AH42" s="51" t="s">
        <v>227</v>
      </c>
      <c r="AI42" s="52">
        <v>3871599</v>
      </c>
      <c r="AJ42" s="63">
        <f t="shared" si="17"/>
        <v>2.8783092109681842E-3</v>
      </c>
      <c r="AL42" s="51" t="s">
        <v>227</v>
      </c>
      <c r="AM42" s="52">
        <v>3694791</v>
      </c>
      <c r="AN42" s="63">
        <f t="shared" si="18"/>
        <v>2.8555753937687151E-3</v>
      </c>
      <c r="AP42" s="51" t="s">
        <v>227</v>
      </c>
      <c r="AQ42" s="52">
        <v>3304516</v>
      </c>
      <c r="AR42" s="63">
        <f t="shared" si="21"/>
        <v>2.6504028394702494E-3</v>
      </c>
      <c r="AT42" s="51" t="s">
        <v>222</v>
      </c>
      <c r="AU42" s="52">
        <v>3288879</v>
      </c>
      <c r="AV42" s="63">
        <f t="shared" si="19"/>
        <v>2.7977876839854567E-3</v>
      </c>
      <c r="AX42" s="51" t="s">
        <v>173</v>
      </c>
      <c r="AY42" s="52">
        <v>2810523</v>
      </c>
      <c r="AZ42" s="63">
        <f t="shared" si="20"/>
        <v>2.5099083525695182E-3</v>
      </c>
      <c r="BB42" s="51" t="s">
        <v>169</v>
      </c>
      <c r="BC42" s="52">
        <v>4236639</v>
      </c>
      <c r="BD42" s="63">
        <f t="shared" si="22"/>
        <v>3.9337498555393662E-3</v>
      </c>
      <c r="BF42" s="51" t="s">
        <v>12</v>
      </c>
      <c r="BG42" s="52">
        <v>2982</v>
      </c>
      <c r="BH42" s="63">
        <f t="shared" si="23"/>
        <v>3.0679769870861008E-3</v>
      </c>
      <c r="BJ42" s="51" t="s">
        <v>21</v>
      </c>
      <c r="BK42" s="52">
        <v>1534</v>
      </c>
      <c r="BL42" s="63">
        <f t="shared" si="3"/>
        <v>1.7126633254473413E-3</v>
      </c>
      <c r="BN42" s="51" t="s">
        <v>31</v>
      </c>
      <c r="BO42" s="52">
        <v>1719</v>
      </c>
      <c r="BP42" s="63">
        <f t="shared" si="24"/>
        <v>2.0163513307449592E-3</v>
      </c>
      <c r="BR42" s="51" t="s">
        <v>61</v>
      </c>
      <c r="BS42" s="52">
        <v>1848</v>
      </c>
      <c r="BT42" s="63">
        <f t="shared" si="25"/>
        <v>2.1983878489107989E-3</v>
      </c>
      <c r="BV42" s="51" t="s">
        <v>98</v>
      </c>
      <c r="BW42" s="52">
        <v>1337</v>
      </c>
      <c r="BX42" s="63">
        <f t="shared" si="26"/>
        <v>1.7707671116762025E-3</v>
      </c>
      <c r="BZ42" s="51" t="s">
        <v>97</v>
      </c>
      <c r="CA42" s="52">
        <v>2786</v>
      </c>
      <c r="CB42" s="63">
        <f t="shared" si="27"/>
        <v>3.8864042809036098E-3</v>
      </c>
      <c r="CD42" s="51" t="s">
        <v>121</v>
      </c>
      <c r="CE42" s="52">
        <v>2126</v>
      </c>
      <c r="CF42" s="63">
        <f t="shared" si="28"/>
        <v>3.2142965135617306E-3</v>
      </c>
    </row>
    <row r="43" spans="2:84" s="50" customFormat="1" ht="12" x14ac:dyDescent="0.2">
      <c r="B43" s="51" t="s">
        <v>404</v>
      </c>
      <c r="C43" s="52">
        <v>4485307</v>
      </c>
      <c r="D43" s="63">
        <f t="shared" si="9"/>
        <v>2.450482529185242E-3</v>
      </c>
      <c r="F43" s="51" t="s">
        <v>385</v>
      </c>
      <c r="G43" s="52">
        <v>4898811</v>
      </c>
      <c r="H43" s="63">
        <f t="shared" si="10"/>
        <v>2.799030096082429E-3</v>
      </c>
      <c r="J43" s="51" t="s">
        <v>303</v>
      </c>
      <c r="K43" s="52">
        <v>3780596</v>
      </c>
      <c r="L43" s="63">
        <f t="shared" si="11"/>
        <v>2.1134764520658374E-3</v>
      </c>
      <c r="N43" s="51" t="s">
        <v>240</v>
      </c>
      <c r="O43" s="52">
        <v>3826298</v>
      </c>
      <c r="P43" s="63">
        <f t="shared" si="12"/>
        <v>2.2996537225015148E-3</v>
      </c>
      <c r="R43" s="51" t="s">
        <v>240</v>
      </c>
      <c r="S43" s="52">
        <v>5316055</v>
      </c>
      <c r="T43" s="63">
        <f t="shared" si="13"/>
        <v>3.2652323512537777E-3</v>
      </c>
      <c r="V43" s="51" t="s">
        <v>173</v>
      </c>
      <c r="W43" s="52">
        <v>4370032</v>
      </c>
      <c r="X43" s="63">
        <f t="shared" si="14"/>
        <v>2.9078471402104711E-3</v>
      </c>
      <c r="Z43" s="51" t="s">
        <v>173</v>
      </c>
      <c r="AA43" s="52">
        <v>4121717</v>
      </c>
      <c r="AB43" s="63">
        <f t="shared" si="15"/>
        <v>2.928302420498425E-3</v>
      </c>
      <c r="AD43" s="51" t="s">
        <v>225</v>
      </c>
      <c r="AE43" s="52">
        <v>4618559</v>
      </c>
      <c r="AF43" s="63">
        <f t="shared" si="16"/>
        <v>3.2214052425478716E-3</v>
      </c>
      <c r="AH43" s="51" t="s">
        <v>242</v>
      </c>
      <c r="AI43" s="52">
        <v>3524713</v>
      </c>
      <c r="AJ43" s="63">
        <f t="shared" si="17"/>
        <v>2.6204195976699297E-3</v>
      </c>
      <c r="AL43" s="51" t="s">
        <v>229</v>
      </c>
      <c r="AM43" s="52">
        <v>3536908</v>
      </c>
      <c r="AN43" s="63">
        <f t="shared" si="18"/>
        <v>2.7335531170298178E-3</v>
      </c>
      <c r="AP43" s="51" t="s">
        <v>229</v>
      </c>
      <c r="AQ43" s="52">
        <v>2878914</v>
      </c>
      <c r="AR43" s="63">
        <f t="shared" si="21"/>
        <v>2.3090467227850171E-3</v>
      </c>
      <c r="AT43" s="51" t="s">
        <v>173</v>
      </c>
      <c r="AU43" s="52">
        <v>3110778</v>
      </c>
      <c r="AV43" s="63">
        <f t="shared" si="19"/>
        <v>2.6462805034824666E-3</v>
      </c>
      <c r="AX43" s="51" t="s">
        <v>227</v>
      </c>
      <c r="AY43" s="52">
        <v>2531367</v>
      </c>
      <c r="AZ43" s="63">
        <f t="shared" si="20"/>
        <v>2.2606109883174211E-3</v>
      </c>
      <c r="BB43" s="51" t="s">
        <v>170</v>
      </c>
      <c r="BC43" s="52">
        <v>3958009</v>
      </c>
      <c r="BD43" s="63">
        <f t="shared" si="22"/>
        <v>3.6750398917570065E-3</v>
      </c>
      <c r="BF43" s="51" t="s">
        <v>78</v>
      </c>
      <c r="BG43" s="52">
        <v>2655</v>
      </c>
      <c r="BH43" s="63">
        <f t="shared" si="23"/>
        <v>2.7315489271340031E-3</v>
      </c>
      <c r="BJ43" s="51" t="s">
        <v>98</v>
      </c>
      <c r="BK43" s="52">
        <v>1458</v>
      </c>
      <c r="BL43" s="63">
        <f t="shared" ref="BL43:BL61" si="29">BK43/$BK$62</f>
        <v>1.6278116874199632E-3</v>
      </c>
      <c r="BN43" s="51" t="s">
        <v>98</v>
      </c>
      <c r="BO43" s="52">
        <v>1363</v>
      </c>
      <c r="BP43" s="63">
        <f t="shared" si="24"/>
        <v>1.598770717746003E-3</v>
      </c>
      <c r="BR43" s="51" t="s">
        <v>17</v>
      </c>
      <c r="BS43" s="52">
        <v>1825</v>
      </c>
      <c r="BT43" s="63">
        <f t="shared" si="25"/>
        <v>2.1710269611808484E-3</v>
      </c>
      <c r="BV43" s="51" t="s">
        <v>61</v>
      </c>
      <c r="BW43" s="52">
        <v>1265</v>
      </c>
      <c r="BX43" s="63">
        <f t="shared" si="26"/>
        <v>1.6754079254079255E-3</v>
      </c>
      <c r="BZ43" s="51" t="s">
        <v>98</v>
      </c>
      <c r="CA43" s="52">
        <v>1268</v>
      </c>
      <c r="CB43" s="63">
        <f t="shared" si="27"/>
        <v>1.7688300890831936E-3</v>
      </c>
      <c r="CD43" s="51" t="s">
        <v>21</v>
      </c>
      <c r="CE43" s="52">
        <v>1975</v>
      </c>
      <c r="CF43" s="63">
        <f t="shared" si="28"/>
        <v>2.9859998185721628E-3</v>
      </c>
    </row>
    <row r="44" spans="2:84" s="50" customFormat="1" ht="12" x14ac:dyDescent="0.2">
      <c r="B44" s="51" t="s">
        <v>240</v>
      </c>
      <c r="C44" s="52">
        <v>3883515</v>
      </c>
      <c r="D44" s="63">
        <f t="shared" si="9"/>
        <v>2.1217021843385137E-3</v>
      </c>
      <c r="F44" s="51" t="s">
        <v>345</v>
      </c>
      <c r="G44" s="52">
        <v>4034175</v>
      </c>
      <c r="H44" s="63">
        <f t="shared" si="10"/>
        <v>2.3050036504497383E-3</v>
      </c>
      <c r="J44" s="51" t="s">
        <v>240</v>
      </c>
      <c r="K44" s="52">
        <v>3579667</v>
      </c>
      <c r="L44" s="63">
        <f t="shared" si="11"/>
        <v>2.0011505886207252E-3</v>
      </c>
      <c r="N44" s="51" t="s">
        <v>225</v>
      </c>
      <c r="O44" s="52">
        <v>3116522</v>
      </c>
      <c r="P44" s="63">
        <f t="shared" si="12"/>
        <v>1.8730693266854452E-3</v>
      </c>
      <c r="R44" s="51" t="s">
        <v>173</v>
      </c>
      <c r="S44" s="52">
        <v>4425097</v>
      </c>
      <c r="T44" s="63">
        <f t="shared" si="13"/>
        <v>2.7179872822677793E-3</v>
      </c>
      <c r="V44" s="51" t="s">
        <v>175</v>
      </c>
      <c r="W44" s="52">
        <v>4353022</v>
      </c>
      <c r="X44" s="63">
        <f t="shared" si="14"/>
        <v>2.8965285778166532E-3</v>
      </c>
      <c r="Z44" s="51" t="s">
        <v>227</v>
      </c>
      <c r="AA44" s="52">
        <v>3831980</v>
      </c>
      <c r="AB44" s="63">
        <f t="shared" si="15"/>
        <v>2.7224567599623056E-3</v>
      </c>
      <c r="AD44" s="51" t="s">
        <v>304</v>
      </c>
      <c r="AE44" s="52">
        <v>4075669</v>
      </c>
      <c r="AF44" s="63">
        <f t="shared" si="16"/>
        <v>2.8427441293896734E-3</v>
      </c>
      <c r="AH44" s="51" t="s">
        <v>219</v>
      </c>
      <c r="AI44" s="52">
        <v>3486579</v>
      </c>
      <c r="AJ44" s="63">
        <f t="shared" si="17"/>
        <v>2.5920691813558793E-3</v>
      </c>
      <c r="AL44" s="51" t="s">
        <v>228</v>
      </c>
      <c r="AM44" s="52">
        <v>3325516</v>
      </c>
      <c r="AN44" s="63">
        <f t="shared" si="18"/>
        <v>2.5701755961796383E-3</v>
      </c>
      <c r="AP44" s="51" t="s">
        <v>228</v>
      </c>
      <c r="AQ44" s="52">
        <v>2848527</v>
      </c>
      <c r="AR44" s="63">
        <f t="shared" si="21"/>
        <v>2.2846746843131253E-3</v>
      </c>
      <c r="AT44" s="51" t="s">
        <v>227</v>
      </c>
      <c r="AU44" s="52">
        <v>3081038</v>
      </c>
      <c r="AV44" s="63">
        <f t="shared" si="19"/>
        <v>2.620981243241598E-3</v>
      </c>
      <c r="AX44" s="51" t="s">
        <v>228</v>
      </c>
      <c r="AY44" s="52">
        <v>2383244</v>
      </c>
      <c r="AZ44" s="63">
        <f t="shared" si="20"/>
        <v>2.1283312827581162E-3</v>
      </c>
      <c r="BB44" s="51" t="s">
        <v>171</v>
      </c>
      <c r="BC44" s="52">
        <v>3606406</v>
      </c>
      <c r="BD44" s="63">
        <f t="shared" si="22"/>
        <v>3.3485739713759667E-3</v>
      </c>
      <c r="BF44" s="51" t="s">
        <v>106</v>
      </c>
      <c r="BG44" s="52">
        <v>1965</v>
      </c>
      <c r="BH44" s="63">
        <f t="shared" si="23"/>
        <v>2.0216548556754488E-3</v>
      </c>
      <c r="BJ44" s="51" t="s">
        <v>78</v>
      </c>
      <c r="BK44" s="52">
        <v>1279</v>
      </c>
      <c r="BL44" s="63">
        <f t="shared" si="29"/>
        <v>1.4279637504870596E-3</v>
      </c>
      <c r="BN44" s="51" t="s">
        <v>17</v>
      </c>
      <c r="BO44" s="52">
        <v>1153</v>
      </c>
      <c r="BP44" s="63">
        <f t="shared" si="24"/>
        <v>1.3524450752466189E-3</v>
      </c>
      <c r="BR44" s="51" t="s">
        <v>63</v>
      </c>
      <c r="BS44" s="52">
        <v>1801</v>
      </c>
      <c r="BT44" s="63">
        <f t="shared" si="25"/>
        <v>2.1424764696365522E-3</v>
      </c>
      <c r="BV44" s="51" t="s">
        <v>107</v>
      </c>
      <c r="BW44" s="52">
        <v>1074</v>
      </c>
      <c r="BX44" s="63">
        <f t="shared" si="26"/>
        <v>1.422441195168468E-3</v>
      </c>
      <c r="BZ44" s="51" t="s">
        <v>107</v>
      </c>
      <c r="CA44" s="52">
        <v>1055</v>
      </c>
      <c r="CB44" s="63">
        <f t="shared" si="27"/>
        <v>1.4717001135510798E-3</v>
      </c>
      <c r="CD44" s="51" t="s">
        <v>74</v>
      </c>
      <c r="CE44" s="52">
        <v>1555</v>
      </c>
      <c r="CF44" s="63">
        <f t="shared" si="28"/>
        <v>2.3510023887998548E-3</v>
      </c>
    </row>
    <row r="45" spans="2:84" s="50" customFormat="1" ht="12" x14ac:dyDescent="0.2">
      <c r="B45" s="51" t="s">
        <v>303</v>
      </c>
      <c r="C45" s="52">
        <v>3654535</v>
      </c>
      <c r="D45" s="63">
        <f t="shared" si="9"/>
        <v>1.9966022771230572E-3</v>
      </c>
      <c r="F45" s="51" t="s">
        <v>303</v>
      </c>
      <c r="G45" s="52">
        <v>2548345</v>
      </c>
      <c r="H45" s="63">
        <f t="shared" si="10"/>
        <v>1.4560460385593928E-3</v>
      </c>
      <c r="J45" s="51" t="s">
        <v>225</v>
      </c>
      <c r="K45" s="52">
        <v>2666690</v>
      </c>
      <c r="L45" s="63">
        <f t="shared" si="11"/>
        <v>1.490766672757271E-3</v>
      </c>
      <c r="N45" s="51" t="s">
        <v>346</v>
      </c>
      <c r="O45" s="52">
        <v>2738746</v>
      </c>
      <c r="P45" s="63">
        <f t="shared" si="12"/>
        <v>1.6460211499172656E-3</v>
      </c>
      <c r="R45" s="51" t="s">
        <v>225</v>
      </c>
      <c r="S45" s="52">
        <v>3774349</v>
      </c>
      <c r="T45" s="63">
        <f t="shared" si="13"/>
        <v>2.3182842276316452E-3</v>
      </c>
      <c r="V45" s="51" t="s">
        <v>240</v>
      </c>
      <c r="W45" s="52">
        <v>3822527</v>
      </c>
      <c r="X45" s="63">
        <f t="shared" si="14"/>
        <v>2.5435338243123416E-3</v>
      </c>
      <c r="Z45" s="51" t="s">
        <v>240</v>
      </c>
      <c r="AA45" s="52">
        <v>3320015</v>
      </c>
      <c r="AB45" s="63">
        <f t="shared" si="15"/>
        <v>2.3587276760124675E-3</v>
      </c>
      <c r="AD45" s="51" t="s">
        <v>173</v>
      </c>
      <c r="AE45" s="52">
        <v>4060211</v>
      </c>
      <c r="AF45" s="63">
        <f t="shared" si="16"/>
        <v>2.8319623071288115E-3</v>
      </c>
      <c r="AH45" s="51" t="s">
        <v>228</v>
      </c>
      <c r="AI45" s="52">
        <v>3234637</v>
      </c>
      <c r="AJ45" s="63">
        <f t="shared" si="17"/>
        <v>2.4047649230301213E-3</v>
      </c>
      <c r="AL45" s="51" t="s">
        <v>219</v>
      </c>
      <c r="AM45" s="52">
        <v>3184235</v>
      </c>
      <c r="AN45" s="63">
        <f t="shared" si="18"/>
        <v>2.460984427529764E-3</v>
      </c>
      <c r="AP45" s="51" t="s">
        <v>268</v>
      </c>
      <c r="AQ45" s="52">
        <v>2517932</v>
      </c>
      <c r="AR45" s="63">
        <f t="shared" si="21"/>
        <v>2.019519385711252E-3</v>
      </c>
      <c r="AT45" s="51" t="s">
        <v>228</v>
      </c>
      <c r="AU45" s="52">
        <v>2936266</v>
      </c>
      <c r="AV45" s="63">
        <f t="shared" si="19"/>
        <v>2.4978264179695395E-3</v>
      </c>
      <c r="AX45" s="51" t="s">
        <v>229</v>
      </c>
      <c r="AY45" s="52">
        <v>2312681</v>
      </c>
      <c r="AZ45" s="63">
        <f t="shared" si="20"/>
        <v>2.0653157290400491E-3</v>
      </c>
      <c r="BB45" s="51" t="s">
        <v>21</v>
      </c>
      <c r="BC45" s="52">
        <v>3023489</v>
      </c>
      <c r="BD45" s="63">
        <f t="shared" si="22"/>
        <v>2.8073313343371627E-3</v>
      </c>
      <c r="BF45" s="51" t="s">
        <v>17</v>
      </c>
      <c r="BG45" s="52">
        <v>1822</v>
      </c>
      <c r="BH45" s="63">
        <f t="shared" si="23"/>
        <v>1.8745318814456324E-3</v>
      </c>
      <c r="BJ45" s="51" t="s">
        <v>79</v>
      </c>
      <c r="BK45" s="52">
        <v>1187</v>
      </c>
      <c r="BL45" s="63">
        <f t="shared" si="29"/>
        <v>1.3252486097170757E-3</v>
      </c>
      <c r="BN45" s="51" t="s">
        <v>0</v>
      </c>
      <c r="BO45" s="52">
        <v>1135</v>
      </c>
      <c r="BP45" s="63">
        <f t="shared" si="24"/>
        <v>1.3313314487466716E-3</v>
      </c>
      <c r="BR45" s="51" t="s">
        <v>98</v>
      </c>
      <c r="BS45" s="52">
        <v>1365</v>
      </c>
      <c r="BT45" s="63">
        <f t="shared" si="25"/>
        <v>1.6238092065818399E-3</v>
      </c>
      <c r="BV45" s="51" t="s">
        <v>0</v>
      </c>
      <c r="BW45" s="52">
        <v>1018</v>
      </c>
      <c r="BX45" s="63">
        <f t="shared" si="26"/>
        <v>1.3482729391820301E-3</v>
      </c>
      <c r="BZ45" s="51" t="s">
        <v>77</v>
      </c>
      <c r="CA45" s="52">
        <v>1053</v>
      </c>
      <c r="CB45" s="63">
        <f t="shared" si="27"/>
        <v>1.4689101607291821E-3</v>
      </c>
      <c r="CD45" s="51" t="s">
        <v>98</v>
      </c>
      <c r="CE45" s="52">
        <v>1284</v>
      </c>
      <c r="CF45" s="63">
        <f t="shared" si="28"/>
        <v>1.9412778567324846E-3</v>
      </c>
    </row>
    <row r="46" spans="2:84" s="50" customFormat="1" ht="12" x14ac:dyDescent="0.2">
      <c r="B46" s="51" t="s">
        <v>367</v>
      </c>
      <c r="C46" s="52">
        <v>2726540</v>
      </c>
      <c r="D46" s="63">
        <f t="shared" si="9"/>
        <v>1.4896056468653605E-3</v>
      </c>
      <c r="F46" s="51" t="s">
        <v>367</v>
      </c>
      <c r="G46" s="52">
        <v>2178906</v>
      </c>
      <c r="H46" s="63">
        <f t="shared" si="10"/>
        <v>1.244959944471134E-3</v>
      </c>
      <c r="J46" s="51" t="s">
        <v>355</v>
      </c>
      <c r="K46" s="52">
        <v>2108708</v>
      </c>
      <c r="L46" s="63">
        <f t="shared" si="11"/>
        <v>1.1788365385465276E-3</v>
      </c>
      <c r="N46" s="51" t="s">
        <v>232</v>
      </c>
      <c r="O46" s="52">
        <v>2012212</v>
      </c>
      <c r="P46" s="63">
        <f t="shared" si="12"/>
        <v>1.2093649831409414E-3</v>
      </c>
      <c r="R46" s="51" t="s">
        <v>153</v>
      </c>
      <c r="S46" s="52">
        <v>3131709</v>
      </c>
      <c r="T46" s="63">
        <f t="shared" si="13"/>
        <v>1.9235612764564357E-3</v>
      </c>
      <c r="V46" s="51" t="s">
        <v>337</v>
      </c>
      <c r="W46" s="52">
        <v>3696577</v>
      </c>
      <c r="X46" s="63">
        <f t="shared" si="14"/>
        <v>2.4597258917137912E-3</v>
      </c>
      <c r="Z46" s="51" t="s">
        <v>322</v>
      </c>
      <c r="AA46" s="52">
        <v>3079837</v>
      </c>
      <c r="AB46" s="63">
        <f t="shared" si="15"/>
        <v>2.1880915506427559E-3</v>
      </c>
      <c r="AD46" s="51" t="s">
        <v>240</v>
      </c>
      <c r="AE46" s="52">
        <v>3474463</v>
      </c>
      <c r="AF46" s="63">
        <f t="shared" si="16"/>
        <v>2.4234081069958412E-3</v>
      </c>
      <c r="AH46" s="51" t="s">
        <v>229</v>
      </c>
      <c r="AI46" s="52">
        <v>2624529</v>
      </c>
      <c r="AJ46" s="63">
        <f t="shared" si="17"/>
        <v>1.9511850259164541E-3</v>
      </c>
      <c r="AL46" s="51" t="s">
        <v>240</v>
      </c>
      <c r="AM46" s="52">
        <v>2913941</v>
      </c>
      <c r="AN46" s="63">
        <f t="shared" si="18"/>
        <v>2.2520836005321555E-3</v>
      </c>
      <c r="AP46" s="51" t="s">
        <v>219</v>
      </c>
      <c r="AQ46" s="52">
        <v>2329893</v>
      </c>
      <c r="AR46" s="63">
        <f t="shared" si="21"/>
        <v>1.8687018077267162E-3</v>
      </c>
      <c r="AT46" s="51" t="s">
        <v>229</v>
      </c>
      <c r="AU46" s="52">
        <v>2239493</v>
      </c>
      <c r="AV46" s="63">
        <f t="shared" si="19"/>
        <v>1.9050946945058309E-3</v>
      </c>
      <c r="AX46" s="51" t="s">
        <v>230</v>
      </c>
      <c r="AY46" s="52">
        <v>2265400</v>
      </c>
      <c r="AZ46" s="63">
        <f t="shared" si="20"/>
        <v>2.0230919234288372E-3</v>
      </c>
      <c r="BB46" s="51" t="s">
        <v>172</v>
      </c>
      <c r="BC46" s="52">
        <v>2752088</v>
      </c>
      <c r="BD46" s="63">
        <f t="shared" si="22"/>
        <v>2.5553335491722623E-3</v>
      </c>
      <c r="BF46" s="51" t="s">
        <v>21</v>
      </c>
      <c r="BG46" s="52">
        <v>1724</v>
      </c>
      <c r="BH46" s="63">
        <f t="shared" si="23"/>
        <v>1.7737063466587652E-3</v>
      </c>
      <c r="BJ46" s="51" t="s">
        <v>0</v>
      </c>
      <c r="BK46" s="52">
        <v>1101</v>
      </c>
      <c r="BL46" s="63">
        <f t="shared" si="29"/>
        <v>1.2292322824755688E-3</v>
      </c>
      <c r="BN46" s="51" t="s">
        <v>80</v>
      </c>
      <c r="BO46" s="52">
        <v>931</v>
      </c>
      <c r="BP46" s="63">
        <f t="shared" si="24"/>
        <v>1.09204368174727E-3</v>
      </c>
      <c r="BR46" s="51" t="s">
        <v>0</v>
      </c>
      <c r="BS46" s="52">
        <v>1094</v>
      </c>
      <c r="BT46" s="63">
        <f t="shared" si="25"/>
        <v>1.3014265728941634E-3</v>
      </c>
      <c r="BV46" s="51" t="s">
        <v>115</v>
      </c>
      <c r="BW46" s="52">
        <v>886</v>
      </c>
      <c r="BX46" s="63">
        <f t="shared" si="26"/>
        <v>1.1734477643568554E-3</v>
      </c>
      <c r="BZ46" s="51" t="s">
        <v>0</v>
      </c>
      <c r="CA46" s="52">
        <v>1030</v>
      </c>
      <c r="CB46" s="63">
        <f t="shared" si="27"/>
        <v>1.4368257032773577E-3</v>
      </c>
      <c r="CD46" s="51" t="s">
        <v>99</v>
      </c>
      <c r="CE46" s="52">
        <v>1064</v>
      </c>
      <c r="CF46" s="63">
        <f t="shared" si="28"/>
        <v>1.6086601554231804E-3</v>
      </c>
    </row>
    <row r="47" spans="2:84" s="50" customFormat="1" ht="12" x14ac:dyDescent="0.2">
      <c r="B47" s="51" t="s">
        <v>153</v>
      </c>
      <c r="C47" s="52">
        <v>2505163</v>
      </c>
      <c r="D47" s="63">
        <f t="shared" si="9"/>
        <v>1.3686595286033461E-3</v>
      </c>
      <c r="F47" s="51" t="s">
        <v>232</v>
      </c>
      <c r="G47" s="52">
        <v>2090503</v>
      </c>
      <c r="H47" s="63">
        <f t="shared" si="10"/>
        <v>1.1944491863332971E-3</v>
      </c>
      <c r="J47" s="51" t="s">
        <v>232</v>
      </c>
      <c r="K47" s="52">
        <v>2034776</v>
      </c>
      <c r="L47" s="63">
        <f t="shared" si="11"/>
        <v>1.1375061395686597E-3</v>
      </c>
      <c r="N47" s="51" t="s">
        <v>303</v>
      </c>
      <c r="O47" s="52">
        <v>1627272</v>
      </c>
      <c r="P47" s="63">
        <f t="shared" si="12"/>
        <v>9.7801115133282473E-4</v>
      </c>
      <c r="R47" s="51" t="s">
        <v>175</v>
      </c>
      <c r="S47" s="52">
        <v>2131423</v>
      </c>
      <c r="T47" s="63">
        <f t="shared" si="13"/>
        <v>1.3091646594714278E-3</v>
      </c>
      <c r="V47" s="51" t="s">
        <v>206</v>
      </c>
      <c r="W47" s="52">
        <v>3272325</v>
      </c>
      <c r="X47" s="63">
        <f t="shared" si="14"/>
        <v>2.1774259074279615E-3</v>
      </c>
      <c r="Z47" s="51" t="s">
        <v>175</v>
      </c>
      <c r="AA47" s="52">
        <v>3076914</v>
      </c>
      <c r="AB47" s="63">
        <f t="shared" si="15"/>
        <v>2.1860148850261895E-3</v>
      </c>
      <c r="AD47" s="51" t="s">
        <v>288</v>
      </c>
      <c r="AE47" s="52">
        <v>3473800</v>
      </c>
      <c r="AF47" s="63">
        <f t="shared" si="16"/>
        <v>2.4229456701890775E-3</v>
      </c>
      <c r="AH47" s="51" t="s">
        <v>240</v>
      </c>
      <c r="AI47" s="52">
        <v>2274560</v>
      </c>
      <c r="AJ47" s="63">
        <f t="shared" si="17"/>
        <v>1.691003381006089E-3</v>
      </c>
      <c r="AL47" s="51" t="s">
        <v>242</v>
      </c>
      <c r="AM47" s="52">
        <v>2473377</v>
      </c>
      <c r="AN47" s="63">
        <f t="shared" si="18"/>
        <v>1.9115870155344329E-3</v>
      </c>
      <c r="AP47" s="51" t="s">
        <v>240</v>
      </c>
      <c r="AQ47" s="52">
        <v>2295763</v>
      </c>
      <c r="AR47" s="63">
        <f t="shared" si="21"/>
        <v>1.8413276782290472E-3</v>
      </c>
      <c r="AT47" s="51" t="s">
        <v>234</v>
      </c>
      <c r="AU47" s="52">
        <v>1961055</v>
      </c>
      <c r="AV47" s="63">
        <f t="shared" si="19"/>
        <v>1.6682327098741243E-3</v>
      </c>
      <c r="AX47" s="51" t="s">
        <v>175</v>
      </c>
      <c r="AY47" s="52">
        <v>2036089</v>
      </c>
      <c r="AZ47" s="63">
        <f t="shared" si="20"/>
        <v>1.818308118337732E-3</v>
      </c>
      <c r="BB47" s="51" t="s">
        <v>173</v>
      </c>
      <c r="BC47" s="52">
        <v>2651316</v>
      </c>
      <c r="BD47" s="63">
        <f t="shared" si="22"/>
        <v>2.4617660206567543E-3</v>
      </c>
      <c r="BF47" s="51" t="s">
        <v>98</v>
      </c>
      <c r="BG47" s="52">
        <v>1476</v>
      </c>
      <c r="BH47" s="63">
        <f t="shared" si="23"/>
        <v>1.518556013728734E-3</v>
      </c>
      <c r="BJ47" s="51" t="s">
        <v>107</v>
      </c>
      <c r="BK47" s="52">
        <v>811</v>
      </c>
      <c r="BL47" s="63">
        <f t="shared" si="29"/>
        <v>9.0545629526583686E-4</v>
      </c>
      <c r="BN47" s="51" t="s">
        <v>107</v>
      </c>
      <c r="BO47" s="52">
        <v>916</v>
      </c>
      <c r="BP47" s="63">
        <f t="shared" si="24"/>
        <v>1.0744489929973139E-3</v>
      </c>
      <c r="BR47" s="51" t="s">
        <v>107</v>
      </c>
      <c r="BS47" s="52">
        <v>984</v>
      </c>
      <c r="BT47" s="63">
        <f t="shared" si="25"/>
        <v>1.1705701533161396E-3</v>
      </c>
      <c r="BV47" s="51" t="s">
        <v>99</v>
      </c>
      <c r="BW47" s="52">
        <v>807</v>
      </c>
      <c r="BX47" s="63">
        <f t="shared" si="26"/>
        <v>1.0688175460902734E-3</v>
      </c>
      <c r="BZ47" s="51" t="s">
        <v>17</v>
      </c>
      <c r="CA47" s="52">
        <v>1010</v>
      </c>
      <c r="CB47" s="63">
        <f t="shared" si="27"/>
        <v>1.4089261750583797E-3</v>
      </c>
      <c r="CD47" s="51" t="s">
        <v>77</v>
      </c>
      <c r="CE47" s="52">
        <v>1064</v>
      </c>
      <c r="CF47" s="63">
        <f t="shared" si="28"/>
        <v>1.6086601554231804E-3</v>
      </c>
    </row>
    <row r="48" spans="2:84" s="50" customFormat="1" ht="12" x14ac:dyDescent="0.2">
      <c r="B48" s="51" t="s">
        <v>232</v>
      </c>
      <c r="C48" s="52">
        <v>2084155</v>
      </c>
      <c r="D48" s="63">
        <f t="shared" si="9"/>
        <v>1.1386479042825982E-3</v>
      </c>
      <c r="F48" s="51" t="s">
        <v>366</v>
      </c>
      <c r="G48" s="52">
        <v>2031655</v>
      </c>
      <c r="H48" s="63">
        <f t="shared" si="10"/>
        <v>1.1608252471582078E-3</v>
      </c>
      <c r="J48" s="51" t="s">
        <v>366</v>
      </c>
      <c r="K48" s="52">
        <v>1813729</v>
      </c>
      <c r="L48" s="63">
        <f t="shared" si="11"/>
        <v>1.0139336580605065E-3</v>
      </c>
      <c r="N48" s="51" t="s">
        <v>239</v>
      </c>
      <c r="O48" s="52">
        <v>1230940</v>
      </c>
      <c r="P48" s="63">
        <f t="shared" si="12"/>
        <v>7.3981058275545048E-4</v>
      </c>
      <c r="R48" s="51" t="s">
        <v>232</v>
      </c>
      <c r="S48" s="52">
        <v>1979022</v>
      </c>
      <c r="T48" s="63">
        <f t="shared" si="13"/>
        <v>1.2155567725019689E-3</v>
      </c>
      <c r="V48" s="51" t="s">
        <v>225</v>
      </c>
      <c r="W48" s="52">
        <v>3087502</v>
      </c>
      <c r="X48" s="63">
        <f t="shared" si="14"/>
        <v>2.0544435054695503E-3</v>
      </c>
      <c r="Z48" s="51" t="s">
        <v>225</v>
      </c>
      <c r="AA48" s="52">
        <v>3001435</v>
      </c>
      <c r="AB48" s="63">
        <f t="shared" si="15"/>
        <v>2.1323903061439423E-3</v>
      </c>
      <c r="AD48" s="51" t="s">
        <v>227</v>
      </c>
      <c r="AE48" s="52">
        <v>3230396</v>
      </c>
      <c r="AF48" s="63">
        <f t="shared" si="16"/>
        <v>2.2531734703195683E-3</v>
      </c>
      <c r="AH48" s="51" t="s">
        <v>222</v>
      </c>
      <c r="AI48" s="52">
        <v>1992589</v>
      </c>
      <c r="AJ48" s="63">
        <f t="shared" si="17"/>
        <v>1.4813743035820299E-3</v>
      </c>
      <c r="AL48" s="51" t="s">
        <v>175</v>
      </c>
      <c r="AM48" s="52">
        <v>1804176</v>
      </c>
      <c r="AN48" s="63">
        <f t="shared" si="18"/>
        <v>1.3943848492724122E-3</v>
      </c>
      <c r="AP48" s="51" t="s">
        <v>232</v>
      </c>
      <c r="AQ48" s="52">
        <v>1554058</v>
      </c>
      <c r="AR48" s="63">
        <f t="shared" si="21"/>
        <v>1.2464396407526721E-3</v>
      </c>
      <c r="AT48" s="51" t="s">
        <v>240</v>
      </c>
      <c r="AU48" s="52">
        <v>1716522</v>
      </c>
      <c r="AV48" s="63">
        <f t="shared" si="19"/>
        <v>1.4602130728707515E-3</v>
      </c>
      <c r="AX48" s="51" t="s">
        <v>183</v>
      </c>
      <c r="AY48" s="52">
        <v>1918764</v>
      </c>
      <c r="AZ48" s="63">
        <f t="shared" si="20"/>
        <v>1.7135322465639665E-3</v>
      </c>
      <c r="BB48" s="51" t="s">
        <v>174</v>
      </c>
      <c r="BC48" s="52">
        <v>2639626</v>
      </c>
      <c r="BD48" s="63">
        <f t="shared" si="22"/>
        <v>2.4509117713777256E-3</v>
      </c>
      <c r="BF48" s="51" t="s">
        <v>0</v>
      </c>
      <c r="BG48" s="52">
        <v>1110</v>
      </c>
      <c r="BH48" s="63">
        <f t="shared" si="23"/>
        <v>1.1420035062594139E-3</v>
      </c>
      <c r="BJ48" s="51" t="s">
        <v>31</v>
      </c>
      <c r="BK48" s="52">
        <v>775</v>
      </c>
      <c r="BL48" s="63">
        <f t="shared" si="29"/>
        <v>8.6526341409497349E-4</v>
      </c>
      <c r="BN48" s="51" t="s">
        <v>99</v>
      </c>
      <c r="BO48" s="52">
        <v>750</v>
      </c>
      <c r="BP48" s="63">
        <f t="shared" si="24"/>
        <v>8.7973443749780065E-4</v>
      </c>
      <c r="BR48" s="51" t="s">
        <v>80</v>
      </c>
      <c r="BS48" s="52">
        <v>797</v>
      </c>
      <c r="BT48" s="63">
        <f t="shared" si="25"/>
        <v>9.4811424003349927E-4</v>
      </c>
      <c r="BV48" s="51" t="s">
        <v>116</v>
      </c>
      <c r="BW48" s="52">
        <v>804</v>
      </c>
      <c r="BX48" s="63">
        <f t="shared" si="26"/>
        <v>1.0648442466624285E-3</v>
      </c>
      <c r="BZ48" s="51" t="s">
        <v>116</v>
      </c>
      <c r="CA48" s="52">
        <v>996</v>
      </c>
      <c r="CB48" s="63">
        <f t="shared" si="27"/>
        <v>1.3893965053050953E-3</v>
      </c>
      <c r="CD48" s="51" t="s">
        <v>18</v>
      </c>
      <c r="CE48" s="52">
        <v>1046</v>
      </c>
      <c r="CF48" s="63">
        <f t="shared" si="28"/>
        <v>1.5814459798615102E-3</v>
      </c>
    </row>
    <row r="49" spans="2:84" s="50" customFormat="1" ht="12" x14ac:dyDescent="0.2">
      <c r="B49" s="51" t="s">
        <v>225</v>
      </c>
      <c r="C49" s="52">
        <v>2039714</v>
      </c>
      <c r="D49" s="63">
        <f t="shared" si="9"/>
        <v>1.1143682074681949E-3</v>
      </c>
      <c r="F49" s="51" t="s">
        <v>225</v>
      </c>
      <c r="G49" s="52">
        <v>1509841</v>
      </c>
      <c r="H49" s="63">
        <f t="shared" si="10"/>
        <v>8.6267675958496669E-4</v>
      </c>
      <c r="J49" s="51" t="s">
        <v>367</v>
      </c>
      <c r="K49" s="52">
        <v>1714978</v>
      </c>
      <c r="L49" s="63">
        <f t="shared" si="11"/>
        <v>9.5872862871646848E-4</v>
      </c>
      <c r="N49" s="51" t="s">
        <v>153</v>
      </c>
      <c r="O49" s="52">
        <v>1200853</v>
      </c>
      <c r="P49" s="63">
        <f t="shared" si="12"/>
        <v>7.2172791341058938E-4</v>
      </c>
      <c r="R49" s="51" t="s">
        <v>324</v>
      </c>
      <c r="S49" s="52">
        <v>1265040</v>
      </c>
      <c r="T49" s="63">
        <f t="shared" si="13"/>
        <v>7.7701407032660101E-4</v>
      </c>
      <c r="V49" s="51" t="s">
        <v>232</v>
      </c>
      <c r="W49" s="52">
        <v>1880846</v>
      </c>
      <c r="X49" s="63">
        <f t="shared" si="14"/>
        <v>1.2515269138249567E-3</v>
      </c>
      <c r="Z49" s="51" t="s">
        <v>220</v>
      </c>
      <c r="AA49" s="52">
        <v>2679268</v>
      </c>
      <c r="AB49" s="63">
        <f t="shared" si="15"/>
        <v>1.9035045272550188E-3</v>
      </c>
      <c r="AD49" s="51" t="s">
        <v>229</v>
      </c>
      <c r="AE49" s="52">
        <v>3225588</v>
      </c>
      <c r="AF49" s="63">
        <f t="shared" si="16"/>
        <v>2.2498199316062658E-3</v>
      </c>
      <c r="AH49" s="51" t="s">
        <v>175</v>
      </c>
      <c r="AI49" s="52">
        <v>1637132</v>
      </c>
      <c r="AJ49" s="63">
        <f t="shared" si="17"/>
        <v>1.2171126491071947E-3</v>
      </c>
      <c r="AL49" s="51" t="s">
        <v>232</v>
      </c>
      <c r="AM49" s="52">
        <v>1561828</v>
      </c>
      <c r="AN49" s="63">
        <f t="shared" si="18"/>
        <v>1.2070825132190169E-3</v>
      </c>
      <c r="AP49" s="51" t="s">
        <v>175</v>
      </c>
      <c r="AQ49" s="52">
        <v>1515917</v>
      </c>
      <c r="AR49" s="63">
        <f t="shared" si="21"/>
        <v>1.2158484695493142E-3</v>
      </c>
      <c r="AT49" s="51" t="s">
        <v>175</v>
      </c>
      <c r="AU49" s="52">
        <v>1588881</v>
      </c>
      <c r="AV49" s="63">
        <f t="shared" si="19"/>
        <v>1.3516312680151798E-3</v>
      </c>
      <c r="AX49" s="51" t="s">
        <v>231</v>
      </c>
      <c r="AY49" s="52">
        <v>1803889</v>
      </c>
      <c r="AZ49" s="63">
        <f t="shared" si="20"/>
        <v>1.6109443218248972E-3</v>
      </c>
      <c r="BB49" s="51" t="s">
        <v>175</v>
      </c>
      <c r="BC49" s="52">
        <v>2489610</v>
      </c>
      <c r="BD49" s="63">
        <f t="shared" si="22"/>
        <v>2.3116208338377102E-3</v>
      </c>
      <c r="BF49" s="51" t="s">
        <v>107</v>
      </c>
      <c r="BG49" s="52">
        <v>839</v>
      </c>
      <c r="BH49" s="63">
        <f t="shared" si="23"/>
        <v>8.631900376140975E-4</v>
      </c>
      <c r="BJ49" s="51" t="s">
        <v>80</v>
      </c>
      <c r="BK49" s="52">
        <v>759</v>
      </c>
      <c r="BL49" s="63">
        <f t="shared" si="29"/>
        <v>8.4739991135236769E-4</v>
      </c>
      <c r="BN49" s="51" t="s">
        <v>66</v>
      </c>
      <c r="BO49" s="52">
        <v>748</v>
      </c>
      <c r="BP49" s="63">
        <f t="shared" si="24"/>
        <v>8.7738847899780648E-4</v>
      </c>
      <c r="BR49" s="51" t="s">
        <v>99</v>
      </c>
      <c r="BS49" s="52">
        <v>769</v>
      </c>
      <c r="BT49" s="63">
        <f t="shared" si="25"/>
        <v>9.1480533323182048E-4</v>
      </c>
      <c r="BV49" s="51" t="s">
        <v>80</v>
      </c>
      <c r="BW49" s="52">
        <v>562</v>
      </c>
      <c r="BX49" s="63">
        <f t="shared" si="26"/>
        <v>7.4433142614960799E-4</v>
      </c>
      <c r="BZ49" s="51" t="s">
        <v>99</v>
      </c>
      <c r="CA49" s="52">
        <v>698</v>
      </c>
      <c r="CB49" s="63">
        <f t="shared" si="27"/>
        <v>9.7369353484232579E-4</v>
      </c>
      <c r="CD49" s="51" t="s">
        <v>0</v>
      </c>
      <c r="CE49" s="52">
        <v>976</v>
      </c>
      <c r="CF49" s="63">
        <f t="shared" si="28"/>
        <v>1.4756130748994588E-3</v>
      </c>
    </row>
    <row r="50" spans="2:84" s="50" customFormat="1" ht="12" x14ac:dyDescent="0.2">
      <c r="B50" s="51" t="s">
        <v>370</v>
      </c>
      <c r="C50" s="52">
        <v>1304385</v>
      </c>
      <c r="D50" s="63">
        <f t="shared" si="9"/>
        <v>7.1263185637712018E-4</v>
      </c>
      <c r="F50" s="51" t="s">
        <v>355</v>
      </c>
      <c r="G50" s="52">
        <v>855527</v>
      </c>
      <c r="H50" s="63">
        <f t="shared" si="10"/>
        <v>4.8882184289434966E-4</v>
      </c>
      <c r="J50" s="51" t="s">
        <v>270</v>
      </c>
      <c r="K50" s="52">
        <v>681748</v>
      </c>
      <c r="L50" s="63">
        <f t="shared" si="11"/>
        <v>3.8111936431265878E-4</v>
      </c>
      <c r="N50" s="51" t="s">
        <v>324</v>
      </c>
      <c r="O50" s="52">
        <v>1117102</v>
      </c>
      <c r="P50" s="63">
        <f t="shared" si="12"/>
        <v>6.7139249810492724E-4</v>
      </c>
      <c r="R50" s="51" t="s">
        <v>303</v>
      </c>
      <c r="S50" s="52">
        <v>1194930</v>
      </c>
      <c r="T50" s="63">
        <f t="shared" si="13"/>
        <v>7.3395103953658803E-4</v>
      </c>
      <c r="V50" s="51" t="s">
        <v>303</v>
      </c>
      <c r="W50" s="52">
        <v>1353971</v>
      </c>
      <c r="X50" s="63">
        <f t="shared" si="14"/>
        <v>9.0094093138858283E-4</v>
      </c>
      <c r="Z50" s="51" t="s">
        <v>228</v>
      </c>
      <c r="AA50" s="52">
        <v>2106581</v>
      </c>
      <c r="AB50" s="63">
        <f t="shared" si="15"/>
        <v>1.4966350773903188E-3</v>
      </c>
      <c r="AD50" s="51" t="s">
        <v>183</v>
      </c>
      <c r="AE50" s="52">
        <v>2995626</v>
      </c>
      <c r="AF50" s="63">
        <f t="shared" si="16"/>
        <v>2.089423411309179E-3</v>
      </c>
      <c r="AH50" s="51" t="s">
        <v>232</v>
      </c>
      <c r="AI50" s="52">
        <v>1581577</v>
      </c>
      <c r="AJ50" s="63">
        <f t="shared" si="17"/>
        <v>1.17581073012867E-3</v>
      </c>
      <c r="AL50" s="51" t="s">
        <v>220</v>
      </c>
      <c r="AM50" s="52">
        <v>1381042</v>
      </c>
      <c r="AN50" s="63">
        <f t="shared" si="18"/>
        <v>1.0673593047512385E-3</v>
      </c>
      <c r="AP50" s="51" t="s">
        <v>242</v>
      </c>
      <c r="AQ50" s="52">
        <v>1474868</v>
      </c>
      <c r="AR50" s="63">
        <f t="shared" si="21"/>
        <v>1.1829249230579631E-3</v>
      </c>
      <c r="AT50" s="51" t="s">
        <v>232</v>
      </c>
      <c r="AU50" s="52">
        <v>1531715</v>
      </c>
      <c r="AV50" s="63">
        <f t="shared" si="19"/>
        <v>1.3030012239355062E-3</v>
      </c>
      <c r="AX50" s="51" t="s">
        <v>232</v>
      </c>
      <c r="AY50" s="52">
        <v>1516988</v>
      </c>
      <c r="AZ50" s="63">
        <f t="shared" si="20"/>
        <v>1.3547303658243423E-3</v>
      </c>
      <c r="BB50" s="51" t="s">
        <v>176</v>
      </c>
      <c r="BC50" s="52">
        <v>1757698</v>
      </c>
      <c r="BD50" s="63">
        <f t="shared" si="22"/>
        <v>1.6320352651197879E-3</v>
      </c>
      <c r="BF50" s="51" t="s">
        <v>99</v>
      </c>
      <c r="BG50" s="52">
        <v>816</v>
      </c>
      <c r="BH50" s="63">
        <f t="shared" si="23"/>
        <v>8.395269018988123E-4</v>
      </c>
      <c r="BJ50" s="51" t="s">
        <v>99</v>
      </c>
      <c r="BK50" s="52">
        <v>734</v>
      </c>
      <c r="BL50" s="63">
        <f t="shared" si="29"/>
        <v>8.1948818831704593E-4</v>
      </c>
      <c r="BN50" s="51" t="s">
        <v>11</v>
      </c>
      <c r="BO50" s="52">
        <v>556</v>
      </c>
      <c r="BP50" s="63">
        <f t="shared" si="24"/>
        <v>6.5217646299836954E-4</v>
      </c>
      <c r="BR50" s="51" t="s">
        <v>66</v>
      </c>
      <c r="BS50" s="52">
        <v>670</v>
      </c>
      <c r="BT50" s="63">
        <f t="shared" si="25"/>
        <v>7.9703455561159911E-4</v>
      </c>
      <c r="BV50" s="51" t="s">
        <v>11</v>
      </c>
      <c r="BW50" s="52">
        <v>558</v>
      </c>
      <c r="BX50" s="63">
        <f t="shared" si="26"/>
        <v>7.3903369357914816E-4</v>
      </c>
      <c r="BZ50" s="51" t="s">
        <v>20</v>
      </c>
      <c r="CA50" s="52">
        <v>645</v>
      </c>
      <c r="CB50" s="63">
        <f t="shared" si="27"/>
        <v>8.9975978506203456E-4</v>
      </c>
      <c r="CD50" s="51" t="s">
        <v>17</v>
      </c>
      <c r="CE50" s="52">
        <v>775</v>
      </c>
      <c r="CF50" s="63">
        <f t="shared" si="28"/>
        <v>1.1717214477941398E-3</v>
      </c>
    </row>
    <row r="51" spans="2:84" s="50" customFormat="1" ht="12" x14ac:dyDescent="0.2">
      <c r="B51" s="51" t="s">
        <v>270</v>
      </c>
      <c r="C51" s="52">
        <v>843927</v>
      </c>
      <c r="D51" s="63">
        <f t="shared" si="9"/>
        <v>4.610672958189292E-4</v>
      </c>
      <c r="F51" s="51" t="s">
        <v>270</v>
      </c>
      <c r="G51" s="52">
        <v>773998</v>
      </c>
      <c r="H51" s="63">
        <f t="shared" si="10"/>
        <v>4.4223867716219461E-4</v>
      </c>
      <c r="J51" s="51" t="s">
        <v>175</v>
      </c>
      <c r="K51" s="52">
        <v>522215</v>
      </c>
      <c r="L51" s="63">
        <f t="shared" si="11"/>
        <v>2.9193521482209718E-4</v>
      </c>
      <c r="N51" s="51" t="s">
        <v>175</v>
      </c>
      <c r="O51" s="52">
        <v>939114</v>
      </c>
      <c r="P51" s="63">
        <f t="shared" si="12"/>
        <v>5.6441944823777126E-4</v>
      </c>
      <c r="R51" s="51" t="s">
        <v>345</v>
      </c>
      <c r="S51" s="52">
        <v>816740</v>
      </c>
      <c r="T51" s="63">
        <f t="shared" si="13"/>
        <v>5.0165881853423463E-4</v>
      </c>
      <c r="V51" s="51" t="s">
        <v>239</v>
      </c>
      <c r="W51" s="52">
        <v>1161092</v>
      </c>
      <c r="X51" s="63">
        <f t="shared" si="14"/>
        <v>7.725980156944517E-4</v>
      </c>
      <c r="Z51" s="51" t="s">
        <v>304</v>
      </c>
      <c r="AA51" s="52">
        <v>1922518</v>
      </c>
      <c r="AB51" s="63">
        <f t="shared" si="15"/>
        <v>1.3658662428429199E-3</v>
      </c>
      <c r="AD51" s="51" t="s">
        <v>228</v>
      </c>
      <c r="AE51" s="52">
        <v>2943668</v>
      </c>
      <c r="AF51" s="63">
        <f t="shared" si="16"/>
        <v>2.0531831524768672E-3</v>
      </c>
      <c r="AH51" s="51" t="s">
        <v>183</v>
      </c>
      <c r="AI51" s="52">
        <v>1220180</v>
      </c>
      <c r="AJ51" s="63">
        <f t="shared" si="17"/>
        <v>9.0713303031619732E-4</v>
      </c>
      <c r="AL51" s="51" t="s">
        <v>158</v>
      </c>
      <c r="AM51" s="52">
        <v>1222858</v>
      </c>
      <c r="AN51" s="63">
        <f t="shared" si="18"/>
        <v>9.4510439558644131E-4</v>
      </c>
      <c r="AP51" s="51" t="s">
        <v>239</v>
      </c>
      <c r="AQ51" s="52">
        <v>1129615</v>
      </c>
      <c r="AR51" s="63">
        <f t="shared" si="21"/>
        <v>9.0601310555257883E-4</v>
      </c>
      <c r="AT51" s="51" t="s">
        <v>231</v>
      </c>
      <c r="AU51" s="52">
        <v>1490392</v>
      </c>
      <c r="AV51" s="63">
        <f t="shared" si="19"/>
        <v>1.2678485228281287E-3</v>
      </c>
      <c r="AX51" s="51" t="s">
        <v>233</v>
      </c>
      <c r="AY51" s="52">
        <v>1123770</v>
      </c>
      <c r="AZ51" s="63">
        <f t="shared" si="20"/>
        <v>1.0035711180328528E-3</v>
      </c>
      <c r="BB51" s="51" t="s">
        <v>177</v>
      </c>
      <c r="BC51" s="52">
        <v>1501618</v>
      </c>
      <c r="BD51" s="63">
        <f t="shared" si="22"/>
        <v>1.3942631389116025E-3</v>
      </c>
      <c r="BF51" s="51" t="s">
        <v>66</v>
      </c>
      <c r="BG51" s="52">
        <v>786</v>
      </c>
      <c r="BH51" s="63">
        <f t="shared" si="23"/>
        <v>8.0866194227017954E-4</v>
      </c>
      <c r="BJ51" s="51" t="s">
        <v>66</v>
      </c>
      <c r="BK51" s="52">
        <v>655</v>
      </c>
      <c r="BL51" s="63">
        <f t="shared" si="29"/>
        <v>7.3128714352542923E-4</v>
      </c>
      <c r="BN51" s="51" t="s">
        <v>20</v>
      </c>
      <c r="BO51" s="52">
        <v>541</v>
      </c>
      <c r="BP51" s="63">
        <f t="shared" si="24"/>
        <v>6.3458177424841359E-4</v>
      </c>
      <c r="BR51" s="51" t="s">
        <v>58</v>
      </c>
      <c r="BS51" s="52">
        <v>596</v>
      </c>
      <c r="BT51" s="63">
        <f t="shared" si="25"/>
        <v>7.0900387335001952E-4</v>
      </c>
      <c r="BV51" s="51" t="s">
        <v>20</v>
      </c>
      <c r="BW51" s="52">
        <v>389</v>
      </c>
      <c r="BX51" s="63">
        <f t="shared" si="26"/>
        <v>5.1520449247721971E-4</v>
      </c>
      <c r="BZ51" s="51" t="s">
        <v>11</v>
      </c>
      <c r="CA51" s="52">
        <v>569</v>
      </c>
      <c r="CB51" s="63">
        <f t="shared" si="27"/>
        <v>7.9374157782991894E-4</v>
      </c>
      <c r="CD51" s="51" t="s">
        <v>107</v>
      </c>
      <c r="CE51" s="52">
        <v>765</v>
      </c>
      <c r="CF51" s="63">
        <f t="shared" si="28"/>
        <v>1.1566024613709897E-3</v>
      </c>
    </row>
    <row r="52" spans="2:84" s="50" customFormat="1" ht="12" x14ac:dyDescent="0.2">
      <c r="B52" s="51" t="s">
        <v>175</v>
      </c>
      <c r="C52" s="52">
        <v>637781</v>
      </c>
      <c r="D52" s="63">
        <f t="shared" si="9"/>
        <v>3.4844241385178159E-4</v>
      </c>
      <c r="F52" s="51" t="s">
        <v>370</v>
      </c>
      <c r="G52" s="52">
        <v>708977</v>
      </c>
      <c r="H52" s="63">
        <f t="shared" si="10"/>
        <v>4.0508767544415004E-4</v>
      </c>
      <c r="J52" s="51" t="s">
        <v>368</v>
      </c>
      <c r="K52" s="52">
        <v>436048</v>
      </c>
      <c r="L52" s="63">
        <f t="shared" si="11"/>
        <v>2.4376505185171976E-4</v>
      </c>
      <c r="N52" s="51" t="s">
        <v>269</v>
      </c>
      <c r="O52" s="52">
        <v>681503</v>
      </c>
      <c r="P52" s="63">
        <f t="shared" si="12"/>
        <v>4.0959196352347618E-4</v>
      </c>
      <c r="R52" s="51" t="s">
        <v>323</v>
      </c>
      <c r="S52" s="52">
        <v>775345</v>
      </c>
      <c r="T52" s="63">
        <f t="shared" si="13"/>
        <v>4.7623314231753819E-4</v>
      </c>
      <c r="V52" s="51" t="s">
        <v>322</v>
      </c>
      <c r="W52" s="52">
        <v>1027728</v>
      </c>
      <c r="X52" s="63">
        <f t="shared" si="14"/>
        <v>6.8385676025123539E-4</v>
      </c>
      <c r="Z52" s="51" t="s">
        <v>232</v>
      </c>
      <c r="AA52" s="52">
        <v>1814759</v>
      </c>
      <c r="AB52" s="63">
        <f t="shared" si="15"/>
        <v>1.2893081141478907E-3</v>
      </c>
      <c r="AD52" s="51" t="s">
        <v>175</v>
      </c>
      <c r="AE52" s="52">
        <v>2144303</v>
      </c>
      <c r="AF52" s="63">
        <f t="shared" si="16"/>
        <v>1.4956329291909291E-3</v>
      </c>
      <c r="AH52" s="51" t="s">
        <v>231</v>
      </c>
      <c r="AI52" s="52">
        <v>1165072</v>
      </c>
      <c r="AJ52" s="63">
        <f t="shared" si="17"/>
        <v>8.6616342990095943E-4</v>
      </c>
      <c r="AL52" s="51" t="s">
        <v>231</v>
      </c>
      <c r="AM52" s="52">
        <v>1141630</v>
      </c>
      <c r="AN52" s="63">
        <f t="shared" si="18"/>
        <v>8.8232610093187354E-4</v>
      </c>
      <c r="AP52" s="51" t="s">
        <v>183</v>
      </c>
      <c r="AQ52" s="52">
        <v>914495</v>
      </c>
      <c r="AR52" s="63">
        <f t="shared" si="21"/>
        <v>7.3347508218490865E-4</v>
      </c>
      <c r="AT52" s="51" t="s">
        <v>239</v>
      </c>
      <c r="AU52" s="52">
        <v>1327761</v>
      </c>
      <c r="AV52" s="63">
        <f t="shared" si="19"/>
        <v>1.1295013811928665E-3</v>
      </c>
      <c r="AX52" s="51" t="s">
        <v>180</v>
      </c>
      <c r="AY52" s="52">
        <v>951900</v>
      </c>
      <c r="AZ52" s="63">
        <f t="shared" si="20"/>
        <v>8.5008440094990303E-4</v>
      </c>
      <c r="BB52" s="51" t="s">
        <v>178</v>
      </c>
      <c r="BC52" s="52">
        <v>1204794</v>
      </c>
      <c r="BD52" s="63">
        <f t="shared" si="22"/>
        <v>1.1186599149596403E-3</v>
      </c>
      <c r="BF52" s="51" t="s">
        <v>11</v>
      </c>
      <c r="BG52" s="52">
        <v>521</v>
      </c>
      <c r="BH52" s="63">
        <f t="shared" si="23"/>
        <v>5.3602146555058975E-4</v>
      </c>
      <c r="BJ52" s="51" t="s">
        <v>11</v>
      </c>
      <c r="BK52" s="52">
        <v>571</v>
      </c>
      <c r="BL52" s="63">
        <f t="shared" si="29"/>
        <v>6.3750375412674823E-4</v>
      </c>
      <c r="BN52" s="51" t="s">
        <v>5</v>
      </c>
      <c r="BO52" s="52">
        <v>361</v>
      </c>
      <c r="BP52" s="63">
        <f t="shared" si="24"/>
        <v>4.2344550924894141E-4</v>
      </c>
      <c r="BR52" s="51" t="s">
        <v>11</v>
      </c>
      <c r="BS52" s="52">
        <v>569</v>
      </c>
      <c r="BT52" s="63">
        <f t="shared" si="25"/>
        <v>6.7688457036268644E-4</v>
      </c>
      <c r="BV52" s="51" t="s">
        <v>5</v>
      </c>
      <c r="BW52" s="52">
        <v>331</v>
      </c>
      <c r="BX52" s="63">
        <f t="shared" si="26"/>
        <v>4.3838737020555202E-4</v>
      </c>
      <c r="BZ52" s="51" t="s">
        <v>80</v>
      </c>
      <c r="CA52" s="52">
        <v>456</v>
      </c>
      <c r="CB52" s="63">
        <f t="shared" si="27"/>
        <v>6.3610924339269428E-4</v>
      </c>
      <c r="CD52" s="51" t="s">
        <v>116</v>
      </c>
      <c r="CE52" s="52">
        <v>679</v>
      </c>
      <c r="CF52" s="63">
        <f t="shared" si="28"/>
        <v>1.026579178131898E-3</v>
      </c>
    </row>
    <row r="53" spans="2:84" s="50" customFormat="1" ht="12" x14ac:dyDescent="0.2">
      <c r="B53" s="51" t="s">
        <v>379</v>
      </c>
      <c r="C53" s="52">
        <v>244384</v>
      </c>
      <c r="D53" s="63">
        <f t="shared" si="9"/>
        <v>1.3351565955516673E-4</v>
      </c>
      <c r="F53" s="51" t="s">
        <v>175</v>
      </c>
      <c r="G53" s="52">
        <v>706297</v>
      </c>
      <c r="H53" s="63">
        <f t="shared" si="10"/>
        <v>4.0355640578351178E-4</v>
      </c>
      <c r="J53" s="51" t="s">
        <v>369</v>
      </c>
      <c r="K53" s="52">
        <v>231413</v>
      </c>
      <c r="L53" s="63">
        <f t="shared" si="11"/>
        <v>1.2936741355117331E-4</v>
      </c>
      <c r="N53" s="51" t="s">
        <v>270</v>
      </c>
      <c r="O53" s="52">
        <v>569222</v>
      </c>
      <c r="P53" s="63">
        <f t="shared" si="12"/>
        <v>3.4210965565927096E-4</v>
      </c>
      <c r="R53" s="51" t="s">
        <v>269</v>
      </c>
      <c r="S53" s="52">
        <v>724157</v>
      </c>
      <c r="T53" s="63">
        <f t="shared" si="13"/>
        <v>4.4479240033951529E-4</v>
      </c>
      <c r="V53" s="51" t="s">
        <v>323</v>
      </c>
      <c r="W53" s="52">
        <v>844381</v>
      </c>
      <c r="X53" s="63">
        <f t="shared" si="14"/>
        <v>5.6185649809842525E-4</v>
      </c>
      <c r="Z53" s="51" t="s">
        <v>269</v>
      </c>
      <c r="AA53" s="52">
        <v>1806385</v>
      </c>
      <c r="AB53" s="63">
        <f t="shared" si="15"/>
        <v>1.2833587477869169E-3</v>
      </c>
      <c r="AD53" s="51" t="s">
        <v>220</v>
      </c>
      <c r="AE53" s="52">
        <v>1963879</v>
      </c>
      <c r="AF53" s="63">
        <f t="shared" si="16"/>
        <v>1.3697887385068961E-3</v>
      </c>
      <c r="AH53" s="51" t="s">
        <v>288</v>
      </c>
      <c r="AI53" s="52">
        <v>1161343</v>
      </c>
      <c r="AJ53" s="63">
        <f t="shared" si="17"/>
        <v>8.6339113477233156E-4</v>
      </c>
      <c r="AL53" s="51" t="s">
        <v>239</v>
      </c>
      <c r="AM53" s="52">
        <v>922703</v>
      </c>
      <c r="AN53" s="63">
        <f t="shared" si="18"/>
        <v>7.1312504078216454E-4</v>
      </c>
      <c r="AP53" s="51" t="s">
        <v>269</v>
      </c>
      <c r="AQ53" s="52">
        <v>850898</v>
      </c>
      <c r="AR53" s="63">
        <f t="shared" si="21"/>
        <v>6.8246680460907322E-4</v>
      </c>
      <c r="AT53" s="51" t="s">
        <v>233</v>
      </c>
      <c r="AU53" s="52">
        <v>1097242</v>
      </c>
      <c r="AV53" s="63">
        <f t="shared" si="19"/>
        <v>9.3340319116378876E-4</v>
      </c>
      <c r="AX53" s="51" t="s">
        <v>234</v>
      </c>
      <c r="AY53" s="52">
        <v>951016</v>
      </c>
      <c r="AZ53" s="63">
        <f t="shared" si="20"/>
        <v>8.4929495393820035E-4</v>
      </c>
      <c r="BB53" s="51" t="s">
        <v>179</v>
      </c>
      <c r="BC53" s="52">
        <v>1147338</v>
      </c>
      <c r="BD53" s="63">
        <f t="shared" si="22"/>
        <v>1.0653116047307373E-3</v>
      </c>
      <c r="BF53" s="51" t="s">
        <v>133</v>
      </c>
      <c r="BG53" s="52">
        <v>399</v>
      </c>
      <c r="BH53" s="63">
        <f t="shared" si="23"/>
        <v>4.1050396306081631E-4</v>
      </c>
      <c r="BJ53" s="51" t="s">
        <v>20</v>
      </c>
      <c r="BK53" s="52">
        <v>530</v>
      </c>
      <c r="BL53" s="63">
        <f t="shared" si="29"/>
        <v>5.9172852834882066E-4</v>
      </c>
      <c r="BN53" s="51" t="s">
        <v>67</v>
      </c>
      <c r="BO53" s="52">
        <v>290</v>
      </c>
      <c r="BP53" s="63">
        <f t="shared" si="24"/>
        <v>3.4016398249914957E-4</v>
      </c>
      <c r="BR53" s="51" t="s">
        <v>23</v>
      </c>
      <c r="BS53" s="52">
        <v>524</v>
      </c>
      <c r="BT53" s="63">
        <f t="shared" si="25"/>
        <v>6.2335239871713123E-4</v>
      </c>
      <c r="BV53" s="51" t="s">
        <v>23</v>
      </c>
      <c r="BW53" s="52">
        <v>270</v>
      </c>
      <c r="BX53" s="63">
        <f t="shared" si="26"/>
        <v>3.575969485060394E-4</v>
      </c>
      <c r="BZ53" s="51" t="s">
        <v>21</v>
      </c>
      <c r="CA53" s="52">
        <v>350</v>
      </c>
      <c r="CB53" s="63">
        <f t="shared" si="27"/>
        <v>4.8824174383211178E-4</v>
      </c>
      <c r="CD53" s="51" t="s">
        <v>20</v>
      </c>
      <c r="CE53" s="52">
        <v>644</v>
      </c>
      <c r="CF53" s="63">
        <f t="shared" si="28"/>
        <v>9.7366272565087232E-4</v>
      </c>
    </row>
    <row r="54" spans="2:84" s="50" customFormat="1" ht="12" x14ac:dyDescent="0.2">
      <c r="B54" s="51" t="s">
        <v>355</v>
      </c>
      <c r="C54" s="52">
        <v>50467</v>
      </c>
      <c r="D54" s="63">
        <f t="shared" si="9"/>
        <v>2.7571914653866861E-5</v>
      </c>
      <c r="F54" s="51" t="s">
        <v>379</v>
      </c>
      <c r="G54" s="52">
        <v>401172</v>
      </c>
      <c r="H54" s="63">
        <f t="shared" si="10"/>
        <v>2.2921735533491293E-4</v>
      </c>
      <c r="J54" s="51" t="s">
        <v>370</v>
      </c>
      <c r="K54" s="52">
        <v>199297</v>
      </c>
      <c r="L54" s="63">
        <f t="shared" si="11"/>
        <v>1.1141352222437023E-4</v>
      </c>
      <c r="N54" s="51" t="s">
        <v>290</v>
      </c>
      <c r="O54" s="52">
        <v>439526</v>
      </c>
      <c r="P54" s="63">
        <f t="shared" si="12"/>
        <v>2.6416071148567121E-4</v>
      </c>
      <c r="R54" s="51" t="s">
        <v>322</v>
      </c>
      <c r="S54" s="52">
        <v>694673</v>
      </c>
      <c r="T54" s="63">
        <f t="shared" si="13"/>
        <v>4.2668270985580766E-4</v>
      </c>
      <c r="V54" s="51" t="s">
        <v>324</v>
      </c>
      <c r="W54" s="52">
        <v>807953</v>
      </c>
      <c r="X54" s="63">
        <f t="shared" si="14"/>
        <v>5.3761707476615063E-4</v>
      </c>
      <c r="Z54" s="51" t="s">
        <v>323</v>
      </c>
      <c r="AA54" s="52">
        <v>1418687</v>
      </c>
      <c r="AB54" s="63">
        <f t="shared" si="15"/>
        <v>1.0079160155900197E-3</v>
      </c>
      <c r="AD54" s="51" t="s">
        <v>232</v>
      </c>
      <c r="AE54" s="52">
        <v>1800382</v>
      </c>
      <c r="AF54" s="63">
        <f t="shared" si="16"/>
        <v>1.2557509849692992E-3</v>
      </c>
      <c r="AH54" s="51" t="s">
        <v>220</v>
      </c>
      <c r="AI54" s="52">
        <v>1072191</v>
      </c>
      <c r="AJ54" s="63">
        <f t="shared" si="17"/>
        <v>7.9711179572501917E-4</v>
      </c>
      <c r="AL54" s="51" t="s">
        <v>235</v>
      </c>
      <c r="AM54" s="52">
        <v>706406</v>
      </c>
      <c r="AN54" s="63">
        <f t="shared" si="18"/>
        <v>5.4595661611457397E-4</v>
      </c>
      <c r="AP54" s="51" t="s">
        <v>241</v>
      </c>
      <c r="AQ54" s="52">
        <v>795731</v>
      </c>
      <c r="AR54" s="63">
        <f t="shared" si="21"/>
        <v>6.3821984879313667E-4</v>
      </c>
      <c r="AT54" s="51" t="s">
        <v>242</v>
      </c>
      <c r="AU54" s="52">
        <v>1030336</v>
      </c>
      <c r="AV54" s="63">
        <f t="shared" si="19"/>
        <v>8.7648751175304403E-4</v>
      </c>
      <c r="AX54" s="51" t="s">
        <v>235</v>
      </c>
      <c r="AY54" s="52">
        <v>733531</v>
      </c>
      <c r="AZ54" s="63">
        <f t="shared" si="20"/>
        <v>6.5507223522763244E-4</v>
      </c>
      <c r="BB54" s="51" t="s">
        <v>180</v>
      </c>
      <c r="BC54" s="52">
        <v>878806</v>
      </c>
      <c r="BD54" s="63">
        <f t="shared" si="22"/>
        <v>8.1597770674988557E-4</v>
      </c>
      <c r="BF54" s="51" t="s">
        <v>67</v>
      </c>
      <c r="BG54" s="52">
        <v>378</v>
      </c>
      <c r="BH54" s="63">
        <f t="shared" si="23"/>
        <v>3.8889849132077333E-4</v>
      </c>
      <c r="BJ54" s="51" t="s">
        <v>5</v>
      </c>
      <c r="BK54" s="52">
        <v>352</v>
      </c>
      <c r="BL54" s="63">
        <f t="shared" si="29"/>
        <v>3.9299706033732993E-4</v>
      </c>
      <c r="BN54" s="51" t="s">
        <v>78</v>
      </c>
      <c r="BO54" s="52">
        <v>275</v>
      </c>
      <c r="BP54" s="63">
        <f t="shared" si="24"/>
        <v>3.2256929374919357E-4</v>
      </c>
      <c r="BR54" s="51" t="s">
        <v>20</v>
      </c>
      <c r="BS54" s="52">
        <v>475</v>
      </c>
      <c r="BT54" s="63">
        <f t="shared" si="25"/>
        <v>5.650618118141934E-4</v>
      </c>
      <c r="BV54" s="51" t="s">
        <v>67</v>
      </c>
      <c r="BW54" s="52">
        <v>250</v>
      </c>
      <c r="BX54" s="63">
        <f t="shared" si="26"/>
        <v>3.3110828565374018E-4</v>
      </c>
      <c r="BZ54" s="51" t="s">
        <v>5</v>
      </c>
      <c r="CA54" s="52">
        <v>308</v>
      </c>
      <c r="CB54" s="63">
        <f t="shared" si="27"/>
        <v>4.2965273457225837E-4</v>
      </c>
      <c r="CD54" s="51" t="s">
        <v>28</v>
      </c>
      <c r="CE54" s="52">
        <v>614</v>
      </c>
      <c r="CF54" s="63">
        <f t="shared" si="28"/>
        <v>9.2830576638142179E-4</v>
      </c>
    </row>
    <row r="55" spans="2:84" s="50" customFormat="1" ht="12" x14ac:dyDescent="0.2">
      <c r="B55" s="51" t="s">
        <v>405</v>
      </c>
      <c r="C55" s="52">
        <v>21095</v>
      </c>
      <c r="D55" s="63">
        <f t="shared" si="9"/>
        <v>1.1524947780199367E-5</v>
      </c>
      <c r="F55" s="51" t="s">
        <v>371</v>
      </c>
      <c r="G55" s="52">
        <v>21138</v>
      </c>
      <c r="H55" s="63">
        <f t="shared" si="10"/>
        <v>1.2077603763645992E-5</v>
      </c>
      <c r="J55" s="51" t="s">
        <v>344</v>
      </c>
      <c r="K55" s="52">
        <v>80882</v>
      </c>
      <c r="L55" s="63">
        <f t="shared" si="11"/>
        <v>4.5215675622570903E-5</v>
      </c>
      <c r="N55" s="51" t="s">
        <v>344</v>
      </c>
      <c r="O55" s="52">
        <v>381089</v>
      </c>
      <c r="P55" s="63">
        <f t="shared" si="12"/>
        <v>2.290393318697027E-4</v>
      </c>
      <c r="R55" s="51" t="s">
        <v>239</v>
      </c>
      <c r="S55" s="52">
        <v>584496</v>
      </c>
      <c r="T55" s="63">
        <f t="shared" si="13"/>
        <v>3.5900968827042387E-4</v>
      </c>
      <c r="V55" s="51" t="s">
        <v>269</v>
      </c>
      <c r="W55" s="52">
        <v>671831</v>
      </c>
      <c r="X55" s="63">
        <f t="shared" si="14"/>
        <v>4.4704062854796964E-4</v>
      </c>
      <c r="Z55" s="51" t="s">
        <v>229</v>
      </c>
      <c r="AA55" s="52">
        <v>1209726</v>
      </c>
      <c r="AB55" s="63">
        <f t="shared" si="15"/>
        <v>8.5945822431279925E-4</v>
      </c>
      <c r="AD55" s="51" t="s">
        <v>235</v>
      </c>
      <c r="AE55" s="52">
        <v>1464365</v>
      </c>
      <c r="AF55" s="63">
        <f t="shared" si="16"/>
        <v>1.0213820128753609E-3</v>
      </c>
      <c r="AH55" s="51" t="s">
        <v>289</v>
      </c>
      <c r="AI55" s="52">
        <v>1006424</v>
      </c>
      <c r="AJ55" s="63">
        <f t="shared" si="17"/>
        <v>7.4821784728724332E-4</v>
      </c>
      <c r="AL55" s="51" t="s">
        <v>270</v>
      </c>
      <c r="AM55" s="52">
        <v>558603</v>
      </c>
      <c r="AN55" s="63">
        <f t="shared" si="18"/>
        <v>4.3172482061512693E-4</v>
      </c>
      <c r="AP55" s="51" t="s">
        <v>222</v>
      </c>
      <c r="AQ55" s="52">
        <v>707056</v>
      </c>
      <c r="AR55" s="63">
        <f t="shared" si="21"/>
        <v>5.6709764155007166E-4</v>
      </c>
      <c r="AT55" s="51" t="s">
        <v>180</v>
      </c>
      <c r="AU55" s="52">
        <v>1019373</v>
      </c>
      <c r="AV55" s="63">
        <f t="shared" si="19"/>
        <v>8.6716149325873862E-4</v>
      </c>
      <c r="AX55" s="51" t="s">
        <v>236</v>
      </c>
      <c r="AY55" s="52">
        <v>724774</v>
      </c>
      <c r="AZ55" s="63">
        <f t="shared" si="20"/>
        <v>6.4725188739790424E-4</v>
      </c>
      <c r="BB55" s="51" t="s">
        <v>181</v>
      </c>
      <c r="BC55" s="52">
        <v>839653</v>
      </c>
      <c r="BD55" s="63">
        <f t="shared" si="22"/>
        <v>7.7962386397641993E-4</v>
      </c>
      <c r="BF55" s="51" t="s">
        <v>61</v>
      </c>
      <c r="BG55" s="52">
        <v>368</v>
      </c>
      <c r="BH55" s="63">
        <f t="shared" si="23"/>
        <v>3.7861017144456241E-4</v>
      </c>
      <c r="BJ55" s="51" t="s">
        <v>67</v>
      </c>
      <c r="BK55" s="52">
        <v>313</v>
      </c>
      <c r="BL55" s="63">
        <f t="shared" si="29"/>
        <v>3.4945477240222803E-4</v>
      </c>
      <c r="BN55" s="51" t="s">
        <v>79</v>
      </c>
      <c r="BO55" s="52">
        <v>258</v>
      </c>
      <c r="BP55" s="63">
        <f t="shared" si="24"/>
        <v>3.0262864649924345E-4</v>
      </c>
      <c r="BR55" s="51" t="s">
        <v>5</v>
      </c>
      <c r="BS55" s="52">
        <v>393</v>
      </c>
      <c r="BT55" s="63">
        <f t="shared" si="25"/>
        <v>4.6751429903784845E-4</v>
      </c>
      <c r="BV55" s="51" t="s">
        <v>22</v>
      </c>
      <c r="BW55" s="52">
        <v>225</v>
      </c>
      <c r="BX55" s="63">
        <f t="shared" si="26"/>
        <v>2.9799745708836617E-4</v>
      </c>
      <c r="BZ55" s="51" t="s">
        <v>66</v>
      </c>
      <c r="CA55" s="52">
        <v>254</v>
      </c>
      <c r="CB55" s="63">
        <f t="shared" si="27"/>
        <v>3.5432400838101826E-4</v>
      </c>
      <c r="CD55" s="51" t="s">
        <v>4</v>
      </c>
      <c r="CE55" s="52">
        <v>612</v>
      </c>
      <c r="CF55" s="63">
        <f t="shared" ref="CF55:CF63" si="30">CE55/$CE$69</f>
        <v>9.2528196909679177E-4</v>
      </c>
    </row>
    <row r="56" spans="2:84" s="50" customFormat="1" ht="12" x14ac:dyDescent="0.2">
      <c r="B56" s="51" t="s">
        <v>406</v>
      </c>
      <c r="C56" s="52">
        <v>13546</v>
      </c>
      <c r="D56" s="63">
        <f t="shared" si="9"/>
        <v>7.4006609448011669E-6</v>
      </c>
      <c r="F56" s="51" t="s">
        <v>229</v>
      </c>
      <c r="G56" s="52">
        <v>17650</v>
      </c>
      <c r="H56" s="63">
        <f t="shared" si="10"/>
        <v>1.008466772771084E-5</v>
      </c>
      <c r="J56" s="51" t="s">
        <v>371</v>
      </c>
      <c r="K56" s="52">
        <v>26999</v>
      </c>
      <c r="L56" s="63">
        <f t="shared" si="11"/>
        <v>1.5093321457602332E-5</v>
      </c>
      <c r="N56" s="51" t="s">
        <v>355</v>
      </c>
      <c r="O56" s="52">
        <v>306871</v>
      </c>
      <c r="P56" s="63">
        <f t="shared" si="12"/>
        <v>1.8443337070917171E-4</v>
      </c>
      <c r="R56" s="51" t="s">
        <v>270</v>
      </c>
      <c r="S56" s="52">
        <v>537967</v>
      </c>
      <c r="T56" s="63">
        <f t="shared" si="13"/>
        <v>3.3043060169748827E-4</v>
      </c>
      <c r="V56" s="51" t="s">
        <v>270</v>
      </c>
      <c r="W56" s="52">
        <v>601650</v>
      </c>
      <c r="X56" s="63">
        <f t="shared" si="14"/>
        <v>4.0034174392947918E-4</v>
      </c>
      <c r="Z56" s="51" t="s">
        <v>289</v>
      </c>
      <c r="AA56" s="52">
        <v>1204323</v>
      </c>
      <c r="AB56" s="63">
        <f t="shared" si="15"/>
        <v>8.5561962550119886E-4</v>
      </c>
      <c r="AD56" s="51" t="s">
        <v>289</v>
      </c>
      <c r="AE56" s="52">
        <v>1136089</v>
      </c>
      <c r="AF56" s="63">
        <f t="shared" si="16"/>
        <v>7.9241232180880848E-4</v>
      </c>
      <c r="AH56" s="51" t="s">
        <v>235</v>
      </c>
      <c r="AI56" s="52">
        <v>798404</v>
      </c>
      <c r="AJ56" s="63">
        <f t="shared" si="17"/>
        <v>5.9356704743281584E-4</v>
      </c>
      <c r="AL56" s="51" t="s">
        <v>184</v>
      </c>
      <c r="AM56" s="52">
        <v>482459</v>
      </c>
      <c r="AN56" s="63">
        <f t="shared" si="18"/>
        <v>3.7287577264918649E-4</v>
      </c>
      <c r="AP56" s="51" t="s">
        <v>233</v>
      </c>
      <c r="AQ56" s="52">
        <v>625194</v>
      </c>
      <c r="AR56" s="63">
        <f t="shared" si="21"/>
        <v>5.0143983349445521E-4</v>
      </c>
      <c r="AT56" s="51" t="s">
        <v>236</v>
      </c>
      <c r="AU56" s="52">
        <v>641282</v>
      </c>
      <c r="AV56" s="63">
        <f t="shared" si="19"/>
        <v>5.4552657047023069E-4</v>
      </c>
      <c r="AX56" s="51" t="s">
        <v>237</v>
      </c>
      <c r="AY56" s="52">
        <v>490793</v>
      </c>
      <c r="AZ56" s="63">
        <f t="shared" si="20"/>
        <v>4.3829758734678615E-4</v>
      </c>
      <c r="BB56" s="51" t="s">
        <v>182</v>
      </c>
      <c r="BC56" s="52">
        <v>758627</v>
      </c>
      <c r="BD56" s="63">
        <f t="shared" si="22"/>
        <v>7.0439063881965467E-4</v>
      </c>
      <c r="BF56" s="51" t="s">
        <v>5</v>
      </c>
      <c r="BG56" s="52">
        <v>358</v>
      </c>
      <c r="BH56" s="63">
        <f t="shared" si="23"/>
        <v>3.6832185156835149E-4</v>
      </c>
      <c r="BJ56" s="51" t="s">
        <v>22</v>
      </c>
      <c r="BK56" s="52">
        <v>275</v>
      </c>
      <c r="BL56" s="63">
        <f t="shared" si="29"/>
        <v>3.07028953388539E-4</v>
      </c>
      <c r="BN56" s="51" t="s">
        <v>35</v>
      </c>
      <c r="BO56" s="52">
        <v>135</v>
      </c>
      <c r="BP56" s="63">
        <f t="shared" si="24"/>
        <v>1.5835219874960413E-4</v>
      </c>
      <c r="BR56" s="51" t="s">
        <v>22</v>
      </c>
      <c r="BS56" s="52">
        <v>377</v>
      </c>
      <c r="BT56" s="63">
        <f t="shared" si="25"/>
        <v>4.4848063800831769E-4</v>
      </c>
      <c r="BV56" s="51" t="s">
        <v>66</v>
      </c>
      <c r="BW56" s="52">
        <v>219</v>
      </c>
      <c r="BX56" s="63">
        <f t="shared" si="26"/>
        <v>2.9005085823267642E-4</v>
      </c>
      <c r="BZ56" s="51" t="s">
        <v>67</v>
      </c>
      <c r="CA56" s="52">
        <v>224</v>
      </c>
      <c r="CB56" s="63">
        <f t="shared" si="27"/>
        <v>3.1247471605255154E-4</v>
      </c>
      <c r="CD56" s="51" t="s">
        <v>11</v>
      </c>
      <c r="CE56" s="52">
        <v>564</v>
      </c>
      <c r="CF56" s="63">
        <f t="shared" si="30"/>
        <v>8.5271083426567088E-4</v>
      </c>
    </row>
    <row r="57" spans="2:84" s="50" customFormat="1" ht="12" x14ac:dyDescent="0.2">
      <c r="B57" s="51" t="s">
        <v>229</v>
      </c>
      <c r="C57" s="52">
        <v>13451</v>
      </c>
      <c r="D57" s="63">
        <f t="shared" si="9"/>
        <v>7.3487590704651192E-6</v>
      </c>
      <c r="F57" s="51" t="s">
        <v>387</v>
      </c>
      <c r="G57" s="52">
        <v>15644</v>
      </c>
      <c r="H57" s="63">
        <f t="shared" si="10"/>
        <v>8.9385009593375857E-6</v>
      </c>
      <c r="J57" s="51" t="s">
        <v>325</v>
      </c>
      <c r="K57" s="52">
        <v>2618</v>
      </c>
      <c r="L57" s="63">
        <f t="shared" si="11"/>
        <v>1.4635473749399202E-6</v>
      </c>
      <c r="N57" s="51" t="s">
        <v>356</v>
      </c>
      <c r="O57" s="52">
        <v>187798</v>
      </c>
      <c r="P57" s="63">
        <f t="shared" si="12"/>
        <v>1.1286898453239645E-4</v>
      </c>
      <c r="R57" s="51" t="s">
        <v>290</v>
      </c>
      <c r="S57" s="52">
        <v>452173</v>
      </c>
      <c r="T57" s="63">
        <f t="shared" si="13"/>
        <v>2.7773412953091618E-4</v>
      </c>
      <c r="V57" s="51" t="s">
        <v>290</v>
      </c>
      <c r="W57" s="52">
        <v>458438</v>
      </c>
      <c r="X57" s="63">
        <f t="shared" si="14"/>
        <v>3.0504756653127661E-4</v>
      </c>
      <c r="Z57" s="51" t="s">
        <v>183</v>
      </c>
      <c r="AA57" s="52">
        <v>1109198</v>
      </c>
      <c r="AB57" s="63">
        <f t="shared" si="15"/>
        <v>7.8803740970377449E-4</v>
      </c>
      <c r="AD57" s="51" t="s">
        <v>231</v>
      </c>
      <c r="AE57" s="52">
        <v>773534</v>
      </c>
      <c r="AF57" s="63">
        <f t="shared" si="16"/>
        <v>5.3953332259889402E-4</v>
      </c>
      <c r="AH57" s="51" t="s">
        <v>239</v>
      </c>
      <c r="AI57" s="52">
        <v>747686</v>
      </c>
      <c r="AJ57" s="63">
        <f t="shared" si="17"/>
        <v>5.5586115729236365E-4</v>
      </c>
      <c r="AL57" s="51" t="s">
        <v>241</v>
      </c>
      <c r="AM57" s="52">
        <v>42548</v>
      </c>
      <c r="AN57" s="63">
        <f t="shared" si="18"/>
        <v>3.2883868628583128E-5</v>
      </c>
      <c r="AP57" s="51" t="s">
        <v>235</v>
      </c>
      <c r="AQ57" s="52">
        <v>534854</v>
      </c>
      <c r="AR57" s="63">
        <f t="shared" si="21"/>
        <v>4.2898220504970189E-4</v>
      </c>
      <c r="AT57" s="51" t="s">
        <v>238</v>
      </c>
      <c r="AU57" s="52">
        <v>590028</v>
      </c>
      <c r="AV57" s="63">
        <f t="shared" si="19"/>
        <v>5.0192575391389319E-4</v>
      </c>
      <c r="AX57" s="51" t="s">
        <v>238</v>
      </c>
      <c r="AY57" s="52">
        <v>468808</v>
      </c>
      <c r="AZ57" s="63">
        <f t="shared" si="20"/>
        <v>4.1866411160891071E-4</v>
      </c>
      <c r="BB57" s="51" t="s">
        <v>183</v>
      </c>
      <c r="BC57" s="52">
        <v>589571</v>
      </c>
      <c r="BD57" s="63">
        <f t="shared" si="22"/>
        <v>5.4742092401080197E-4</v>
      </c>
      <c r="BF57" s="51" t="s">
        <v>31</v>
      </c>
      <c r="BG57" s="52">
        <v>328</v>
      </c>
      <c r="BH57" s="63">
        <f t="shared" si="23"/>
        <v>3.3745689193971867E-4</v>
      </c>
      <c r="BJ57" s="51" t="s">
        <v>108</v>
      </c>
      <c r="BK57" s="52">
        <v>198</v>
      </c>
      <c r="BL57" s="63">
        <f t="shared" si="29"/>
        <v>2.2106084643974807E-4</v>
      </c>
      <c r="BN57" s="51" t="s">
        <v>81</v>
      </c>
      <c r="BO57" s="52">
        <v>84</v>
      </c>
      <c r="BP57" s="63">
        <f t="shared" si="24"/>
        <v>9.8530256999753679E-5</v>
      </c>
      <c r="BR57" s="51" t="s">
        <v>109</v>
      </c>
      <c r="BS57" s="52">
        <v>326</v>
      </c>
      <c r="BT57" s="63">
        <f t="shared" si="25"/>
        <v>3.8781084347668855E-4</v>
      </c>
      <c r="BV57" s="51" t="s">
        <v>21</v>
      </c>
      <c r="BW57" s="52">
        <v>174</v>
      </c>
      <c r="BX57" s="63">
        <f t="shared" si="26"/>
        <v>2.3045136681500318E-4</v>
      </c>
      <c r="BZ57" s="51" t="s">
        <v>22</v>
      </c>
      <c r="CA57" s="52">
        <v>219</v>
      </c>
      <c r="CB57" s="63">
        <f t="shared" si="27"/>
        <v>3.054998339978071E-4</v>
      </c>
      <c r="CD57" s="51" t="s">
        <v>80</v>
      </c>
      <c r="CE57" s="52">
        <v>529</v>
      </c>
      <c r="CF57" s="63">
        <f t="shared" si="30"/>
        <v>7.9979438178464518E-4</v>
      </c>
    </row>
    <row r="58" spans="2:84" s="50" customFormat="1" ht="12" x14ac:dyDescent="0.2">
      <c r="B58" s="51" t="s">
        <v>325</v>
      </c>
      <c r="C58" s="52">
        <v>5856</v>
      </c>
      <c r="D58" s="63">
        <f t="shared" si="9"/>
        <v>3.1993408011778855E-6</v>
      </c>
      <c r="F58" s="51" t="s">
        <v>384</v>
      </c>
      <c r="G58" s="52">
        <v>6859</v>
      </c>
      <c r="H58" s="63">
        <f t="shared" si="10"/>
        <v>3.9190218665364679E-6</v>
      </c>
      <c r="J58" s="51" t="s">
        <v>229</v>
      </c>
      <c r="K58" s="52">
        <v>-13867</v>
      </c>
      <c r="L58" s="63">
        <f t="shared" si="11"/>
        <v>-7.7521052132512884E-6</v>
      </c>
      <c r="N58" s="51" t="s">
        <v>231</v>
      </c>
      <c r="O58" s="52">
        <v>63694</v>
      </c>
      <c r="P58" s="63">
        <f t="shared" si="12"/>
        <v>3.8280903421796078E-5</v>
      </c>
      <c r="R58" s="51" t="s">
        <v>344</v>
      </c>
      <c r="S58" s="52">
        <v>238535</v>
      </c>
      <c r="T58" s="63">
        <f t="shared" si="13"/>
        <v>1.465131942589608E-4</v>
      </c>
      <c r="V58" s="51" t="s">
        <v>289</v>
      </c>
      <c r="W58" s="52">
        <v>82896</v>
      </c>
      <c r="X58" s="63">
        <f t="shared" si="14"/>
        <v>5.5159526643028515E-5</v>
      </c>
      <c r="Z58" s="51" t="s">
        <v>239</v>
      </c>
      <c r="AA58" s="52">
        <v>841871</v>
      </c>
      <c r="AB58" s="63">
        <f t="shared" si="15"/>
        <v>5.9811308904697471E-4</v>
      </c>
      <c r="AD58" s="51" t="s">
        <v>239</v>
      </c>
      <c r="AE58" s="52">
        <v>677390</v>
      </c>
      <c r="AF58" s="63">
        <f t="shared" si="16"/>
        <v>4.7247370819545719E-4</v>
      </c>
      <c r="AH58" s="51" t="s">
        <v>270</v>
      </c>
      <c r="AI58" s="52">
        <v>636125</v>
      </c>
      <c r="AJ58" s="63">
        <f t="shared" si="17"/>
        <v>4.7292202700412319E-4</v>
      </c>
      <c r="AL58" s="51" t="s">
        <v>269</v>
      </c>
      <c r="AM58" s="52">
        <v>37373</v>
      </c>
      <c r="AN58" s="63">
        <f t="shared" si="18"/>
        <v>2.8884291206544074E-5</v>
      </c>
      <c r="AP58" s="51" t="s">
        <v>270</v>
      </c>
      <c r="AQ58" s="52">
        <v>465408</v>
      </c>
      <c r="AR58" s="63">
        <f t="shared" si="21"/>
        <v>3.732827090902782E-4</v>
      </c>
      <c r="AT58" s="51" t="s">
        <v>241</v>
      </c>
      <c r="AU58" s="52">
        <v>537453</v>
      </c>
      <c r="AV58" s="63">
        <f t="shared" si="19"/>
        <v>4.5720118743226363E-4</v>
      </c>
      <c r="AX58" s="51" t="s">
        <v>239</v>
      </c>
      <c r="AY58" s="52">
        <v>461670</v>
      </c>
      <c r="AZ58" s="63">
        <f t="shared" si="20"/>
        <v>4.1228959490129395E-4</v>
      </c>
      <c r="BB58" s="51" t="s">
        <v>237</v>
      </c>
      <c r="BC58" s="52">
        <v>507928</v>
      </c>
      <c r="BD58" s="63">
        <f t="shared" si="22"/>
        <v>4.7161480990577659E-4</v>
      </c>
      <c r="BF58" s="51" t="s">
        <v>80</v>
      </c>
      <c r="BG58" s="52">
        <v>285</v>
      </c>
      <c r="BH58" s="63">
        <f t="shared" si="23"/>
        <v>2.9321711647201164E-4</v>
      </c>
      <c r="BJ58" s="51" t="s">
        <v>61</v>
      </c>
      <c r="BK58" s="52">
        <v>130</v>
      </c>
      <c r="BL58" s="63">
        <f t="shared" si="29"/>
        <v>1.4514095978367298E-4</v>
      </c>
      <c r="BN58" s="51" t="s">
        <v>108</v>
      </c>
      <c r="BO58" s="52">
        <v>74</v>
      </c>
      <c r="BP58" s="63">
        <f t="shared" si="24"/>
        <v>8.6800464499782993E-5</v>
      </c>
      <c r="BR58" s="51" t="s">
        <v>67</v>
      </c>
      <c r="BS58" s="52">
        <v>288</v>
      </c>
      <c r="BT58" s="63">
        <f t="shared" si="25"/>
        <v>3.4260589853155304E-4</v>
      </c>
      <c r="BV58" s="51" t="s">
        <v>79</v>
      </c>
      <c r="BW58" s="52">
        <v>161</v>
      </c>
      <c r="BX58" s="63">
        <f t="shared" si="26"/>
        <v>2.132337359610087E-4</v>
      </c>
      <c r="BZ58" s="51" t="s">
        <v>23</v>
      </c>
      <c r="CA58" s="52">
        <v>212</v>
      </c>
      <c r="CB58" s="63">
        <f t="shared" si="27"/>
        <v>2.9573499912116484E-4</v>
      </c>
      <c r="CD58" s="51" t="s">
        <v>8</v>
      </c>
      <c r="CE58" s="52">
        <v>266</v>
      </c>
      <c r="CF58" s="63">
        <f t="shared" si="30"/>
        <v>4.0216503885579511E-4</v>
      </c>
    </row>
    <row r="59" spans="2:84" s="50" customFormat="1" ht="12" x14ac:dyDescent="0.2">
      <c r="B59" s="51" t="s">
        <v>384</v>
      </c>
      <c r="C59" s="52">
        <v>5799</v>
      </c>
      <c r="D59" s="63">
        <f t="shared" si="9"/>
        <v>3.1681996765762565E-6</v>
      </c>
      <c r="F59" s="51" t="s">
        <v>325</v>
      </c>
      <c r="G59" s="52">
        <v>4167</v>
      </c>
      <c r="H59" s="63">
        <f t="shared" si="10"/>
        <v>2.3808957745819303E-6</v>
      </c>
      <c r="J59" s="51" t="s">
        <v>372</v>
      </c>
      <c r="K59" s="52">
        <v>-14390</v>
      </c>
      <c r="L59" s="63">
        <f t="shared" si="11"/>
        <v>-8.0444792686728232E-6</v>
      </c>
      <c r="N59" s="51" t="s">
        <v>291</v>
      </c>
      <c r="O59" s="52">
        <v>28545</v>
      </c>
      <c r="P59" s="63">
        <f t="shared" si="12"/>
        <v>1.71559077491627E-5</v>
      </c>
      <c r="R59" s="51" t="s">
        <v>289</v>
      </c>
      <c r="S59" s="52">
        <v>168262</v>
      </c>
      <c r="T59" s="63">
        <f t="shared" si="13"/>
        <v>1.0335004545413153E-4</v>
      </c>
      <c r="V59" s="51" t="s">
        <v>291</v>
      </c>
      <c r="W59" s="52">
        <v>33053</v>
      </c>
      <c r="X59" s="63">
        <f t="shared" si="14"/>
        <v>2.1993676825564823E-5</v>
      </c>
      <c r="Z59" s="51" t="s">
        <v>231</v>
      </c>
      <c r="AA59" s="52">
        <v>581026</v>
      </c>
      <c r="AB59" s="63">
        <f t="shared" si="15"/>
        <v>4.1279395023300193E-4</v>
      </c>
      <c r="AD59" s="51" t="s">
        <v>269</v>
      </c>
      <c r="AE59" s="52">
        <v>654055</v>
      </c>
      <c r="AF59" s="63">
        <f t="shared" si="16"/>
        <v>4.5619774607505242E-4</v>
      </c>
      <c r="AH59" s="51" t="s">
        <v>290</v>
      </c>
      <c r="AI59" s="52">
        <v>466213</v>
      </c>
      <c r="AJ59" s="63">
        <f t="shared" si="17"/>
        <v>3.466023139723691E-4</v>
      </c>
      <c r="AL59" s="51" t="s">
        <v>243</v>
      </c>
      <c r="AM59" s="52">
        <v>-10913</v>
      </c>
      <c r="AN59" s="63">
        <f t="shared" si="18"/>
        <v>-8.4342779529878652E-6</v>
      </c>
      <c r="AP59" s="51" t="s">
        <v>184</v>
      </c>
      <c r="AQ59" s="52">
        <v>436394</v>
      </c>
      <c r="AR59" s="63">
        <f t="shared" si="21"/>
        <v>3.5001189182554419E-4</v>
      </c>
      <c r="AT59" s="51" t="s">
        <v>184</v>
      </c>
      <c r="AU59" s="52">
        <v>468747</v>
      </c>
      <c r="AV59" s="63">
        <f t="shared" si="19"/>
        <v>3.9875428177963703E-4</v>
      </c>
      <c r="AX59" s="51" t="s">
        <v>240</v>
      </c>
      <c r="AY59" s="52">
        <v>292576</v>
      </c>
      <c r="AZ59" s="63">
        <f t="shared" si="20"/>
        <v>2.6128195576459587E-4</v>
      </c>
      <c r="BB59" s="51" t="s">
        <v>185</v>
      </c>
      <c r="BC59" s="52">
        <v>455257</v>
      </c>
      <c r="BD59" s="63">
        <f t="shared" si="22"/>
        <v>4.227094066743202E-4</v>
      </c>
      <c r="BF59" s="51" t="s">
        <v>108</v>
      </c>
      <c r="BG59" s="52">
        <v>124</v>
      </c>
      <c r="BH59" s="63">
        <f t="shared" si="23"/>
        <v>1.275751664650156E-4</v>
      </c>
      <c r="BJ59" s="51" t="s">
        <v>35</v>
      </c>
      <c r="BK59" s="52">
        <v>126</v>
      </c>
      <c r="BL59" s="63">
        <f t="shared" si="29"/>
        <v>1.4067508409802151E-4</v>
      </c>
      <c r="BN59" s="51" t="s">
        <v>32</v>
      </c>
      <c r="BO59" s="52">
        <v>24</v>
      </c>
      <c r="BP59" s="63">
        <f t="shared" si="24"/>
        <v>2.815150199992962E-5</v>
      </c>
      <c r="BR59" s="51" t="s">
        <v>35</v>
      </c>
      <c r="BS59" s="52">
        <v>198</v>
      </c>
      <c r="BT59" s="63">
        <f t="shared" si="25"/>
        <v>2.3554155524044273E-4</v>
      </c>
      <c r="BV59" s="51" t="s">
        <v>31</v>
      </c>
      <c r="BW59" s="52">
        <v>150</v>
      </c>
      <c r="BX59" s="63">
        <f t="shared" si="26"/>
        <v>1.9866497139224413E-4</v>
      </c>
      <c r="BZ59" s="51" t="s">
        <v>108</v>
      </c>
      <c r="CA59" s="52">
        <v>177</v>
      </c>
      <c r="CB59" s="63">
        <f t="shared" si="27"/>
        <v>2.4691082473795369E-4</v>
      </c>
      <c r="CD59" s="51" t="s">
        <v>5</v>
      </c>
      <c r="CE59" s="52">
        <v>252</v>
      </c>
      <c r="CF59" s="63">
        <f t="shared" si="30"/>
        <v>3.8099845786338486E-4</v>
      </c>
    </row>
    <row r="60" spans="2:84" s="50" customFormat="1" ht="12" x14ac:dyDescent="0.2">
      <c r="B60" s="51" t="s">
        <v>387</v>
      </c>
      <c r="C60" s="52">
        <v>-120</v>
      </c>
      <c r="D60" s="63">
        <f>C60/$C$62</f>
        <v>-6.5560262319218961E-8</v>
      </c>
      <c r="F60" s="51" t="s">
        <v>372</v>
      </c>
      <c r="G60" s="52">
        <v>-16960</v>
      </c>
      <c r="H60" s="63">
        <f t="shared" si="10"/>
        <v>-9.690422927024128E-6</v>
      </c>
      <c r="J60" s="54" t="s">
        <v>16</v>
      </c>
      <c r="K60" s="55">
        <f>SUM(K6:K59)</f>
        <v>1788804411</v>
      </c>
      <c r="L60" s="56"/>
      <c r="N60" s="51" t="s">
        <v>325</v>
      </c>
      <c r="O60" s="52">
        <v>1453</v>
      </c>
      <c r="P60" s="63">
        <f t="shared" si="12"/>
        <v>8.7327146468850597E-7</v>
      </c>
      <c r="R60" s="51" t="s">
        <v>291</v>
      </c>
      <c r="S60" s="52">
        <v>27733</v>
      </c>
      <c r="T60" s="63">
        <f t="shared" si="13"/>
        <v>1.7034189600619449E-5</v>
      </c>
      <c r="V60" s="51" t="s">
        <v>231</v>
      </c>
      <c r="W60" s="52">
        <v>14336</v>
      </c>
      <c r="X60" s="63">
        <f t="shared" si="14"/>
        <v>9.5392657541311626E-6</v>
      </c>
      <c r="Z60" s="51" t="s">
        <v>270</v>
      </c>
      <c r="AA60" s="52">
        <v>564265</v>
      </c>
      <c r="AB60" s="63">
        <f t="shared" si="15"/>
        <v>4.0088598157091908E-4</v>
      </c>
      <c r="AD60" s="51" t="s">
        <v>270</v>
      </c>
      <c r="AE60" s="52">
        <v>565260</v>
      </c>
      <c r="AF60" s="63">
        <f t="shared" si="16"/>
        <v>3.9426399606513847E-4</v>
      </c>
      <c r="AH60" s="51" t="s">
        <v>269</v>
      </c>
      <c r="AI60" s="52">
        <v>209380</v>
      </c>
      <c r="AJ60" s="63">
        <f t="shared" si="17"/>
        <v>1.5566188094183269E-4</v>
      </c>
      <c r="AL60" s="51" t="s">
        <v>183</v>
      </c>
      <c r="AM60" s="52">
        <v>-171308</v>
      </c>
      <c r="AN60" s="63">
        <f t="shared" si="18"/>
        <v>-1.3239799208012877E-4</v>
      </c>
      <c r="AP60" s="51" t="s">
        <v>236</v>
      </c>
      <c r="AQ60" s="52">
        <v>306395</v>
      </c>
      <c r="AR60" s="63">
        <f t="shared" si="21"/>
        <v>2.4574557302778593E-4</v>
      </c>
      <c r="AT60" s="51" t="s">
        <v>235</v>
      </c>
      <c r="AU60" s="52">
        <v>146350</v>
      </c>
      <c r="AV60" s="63">
        <f t="shared" si="19"/>
        <v>1.2449720027744152E-4</v>
      </c>
      <c r="AX60" s="51" t="s">
        <v>241</v>
      </c>
      <c r="AY60" s="52">
        <v>86356</v>
      </c>
      <c r="AZ60" s="63">
        <f t="shared" si="20"/>
        <v>7.7119328215600197E-5</v>
      </c>
      <c r="BB60" s="51" t="s">
        <v>186</v>
      </c>
      <c r="BC60" s="52">
        <v>412382</v>
      </c>
      <c r="BD60" s="63">
        <f t="shared" si="22"/>
        <v>3.8289966006710392E-4</v>
      </c>
      <c r="BF60" s="51" t="s">
        <v>22</v>
      </c>
      <c r="BG60" s="52">
        <v>18</v>
      </c>
      <c r="BH60" s="63">
        <f t="shared" si="23"/>
        <v>1.8518975777179683E-5</v>
      </c>
      <c r="BJ60" s="51" t="s">
        <v>81</v>
      </c>
      <c r="BK60" s="52">
        <v>15</v>
      </c>
      <c r="BL60" s="63">
        <f t="shared" si="29"/>
        <v>1.6747033821193036E-5</v>
      </c>
      <c r="BN60" s="51" t="s">
        <v>109</v>
      </c>
      <c r="BO60" s="52">
        <v>11</v>
      </c>
      <c r="BP60" s="63">
        <f t="shared" si="24"/>
        <v>1.2902771749967744E-5</v>
      </c>
      <c r="BR60" s="51" t="s">
        <v>79</v>
      </c>
      <c r="BS60" s="52">
        <v>165</v>
      </c>
      <c r="BT60" s="63">
        <f t="shared" si="25"/>
        <v>1.9628462936703561E-4</v>
      </c>
      <c r="BV60" s="51" t="s">
        <v>81</v>
      </c>
      <c r="BW60" s="52">
        <v>121</v>
      </c>
      <c r="BX60" s="63">
        <f t="shared" si="26"/>
        <v>1.6025641025641026E-4</v>
      </c>
      <c r="BZ60" s="51" t="s">
        <v>32</v>
      </c>
      <c r="CA60" s="52">
        <v>152</v>
      </c>
      <c r="CB60" s="63">
        <f t="shared" si="27"/>
        <v>2.1203641446423141E-4</v>
      </c>
      <c r="CD60" s="51" t="s">
        <v>108</v>
      </c>
      <c r="CE60" s="52">
        <v>244</v>
      </c>
      <c r="CF60" s="63">
        <f t="shared" si="30"/>
        <v>3.689032687248647E-4</v>
      </c>
    </row>
    <row r="61" spans="2:84" s="50" customFormat="1" ht="12" x14ac:dyDescent="0.2">
      <c r="B61" s="51" t="s">
        <v>372</v>
      </c>
      <c r="C61" s="52">
        <v>-50526</v>
      </c>
      <c r="D61" s="63">
        <f t="shared" si="9"/>
        <v>-2.7604148449507144E-5</v>
      </c>
      <c r="F61" s="54" t="s">
        <v>16</v>
      </c>
      <c r="G61" s="55">
        <f>SUM(G6:G60)</f>
        <v>1750181610</v>
      </c>
      <c r="H61" s="56"/>
      <c r="K61" s="57"/>
      <c r="N61" s="51" t="s">
        <v>229</v>
      </c>
      <c r="O61" s="52">
        <v>-92564</v>
      </c>
      <c r="P61" s="63">
        <f t="shared" si="12"/>
        <v>-5.5632140301050832E-5</v>
      </c>
      <c r="R61" s="51" t="s">
        <v>325</v>
      </c>
      <c r="S61" s="52">
        <v>885</v>
      </c>
      <c r="T61" s="63">
        <f t="shared" si="13"/>
        <v>5.4358554056712988E-7</v>
      </c>
      <c r="V61" s="51" t="s">
        <v>325</v>
      </c>
      <c r="W61" s="52">
        <v>557</v>
      </c>
      <c r="X61" s="63">
        <f t="shared" si="14"/>
        <v>3.7063134940367309E-7</v>
      </c>
      <c r="Z61" s="51" t="s">
        <v>324</v>
      </c>
      <c r="AA61" s="52">
        <v>486358</v>
      </c>
      <c r="AB61" s="63">
        <f t="shared" si="15"/>
        <v>3.4553641325417856E-4</v>
      </c>
      <c r="AD61" s="51" t="s">
        <v>290</v>
      </c>
      <c r="AE61" s="52">
        <v>465562</v>
      </c>
      <c r="AF61" s="63">
        <f t="shared" si="16"/>
        <v>3.2472549718019669E-4</v>
      </c>
      <c r="AH61" s="51" t="s">
        <v>241</v>
      </c>
      <c r="AI61" s="52">
        <v>107941</v>
      </c>
      <c r="AJ61" s="63">
        <f t="shared" si="17"/>
        <v>8.0247870335000297E-5</v>
      </c>
      <c r="AL61" s="51" t="s">
        <v>234</v>
      </c>
      <c r="AM61" s="52">
        <v>-1950537</v>
      </c>
      <c r="AN61" s="63">
        <f t="shared" si="18"/>
        <v>-1.5075021731501045E-3</v>
      </c>
      <c r="AP61" s="51" t="s">
        <v>231</v>
      </c>
      <c r="AQ61" s="52">
        <v>71280</v>
      </c>
      <c r="AR61" s="63">
        <f t="shared" si="21"/>
        <v>5.7170464418220206E-5</v>
      </c>
      <c r="AT61" s="51" t="s">
        <v>187</v>
      </c>
      <c r="AU61" s="52">
        <v>13272</v>
      </c>
      <c r="AV61" s="63">
        <f t="shared" si="19"/>
        <v>1.1290241490141467E-5</v>
      </c>
      <c r="AX61" s="51" t="s">
        <v>242</v>
      </c>
      <c r="AY61" s="52">
        <v>67425</v>
      </c>
      <c r="AZ61" s="63">
        <f t="shared" si="20"/>
        <v>6.0213195434443965E-5</v>
      </c>
      <c r="BB61" s="51" t="s">
        <v>187</v>
      </c>
      <c r="BC61" s="52">
        <v>18878</v>
      </c>
      <c r="BD61" s="63">
        <f t="shared" si="22"/>
        <v>1.752835910089865E-5</v>
      </c>
      <c r="BF61" s="51" t="s">
        <v>32</v>
      </c>
      <c r="BG61" s="52">
        <v>-11</v>
      </c>
      <c r="BH61" s="63">
        <f t="shared" si="23"/>
        <v>-1.1317151863832028E-5</v>
      </c>
      <c r="BJ61" s="51" t="s">
        <v>32</v>
      </c>
      <c r="BK61" s="52">
        <v>12</v>
      </c>
      <c r="BL61" s="63">
        <f t="shared" si="29"/>
        <v>1.3397627056954428E-5</v>
      </c>
      <c r="BN61" s="51" t="s">
        <v>61</v>
      </c>
      <c r="BO61" s="52">
        <v>3</v>
      </c>
      <c r="BP61" s="63">
        <f t="shared" si="24"/>
        <v>3.5189377499912025E-6</v>
      </c>
      <c r="BR61" s="51" t="s">
        <v>81</v>
      </c>
      <c r="BS61" s="52">
        <v>78</v>
      </c>
      <c r="BT61" s="63">
        <f t="shared" si="25"/>
        <v>9.2789097518962288E-5</v>
      </c>
      <c r="BV61" s="51" t="s">
        <v>32</v>
      </c>
      <c r="BW61" s="52">
        <v>107</v>
      </c>
      <c r="BX61" s="63">
        <f t="shared" si="26"/>
        <v>1.4171434625980081E-4</v>
      </c>
      <c r="BZ61" s="51" t="s">
        <v>81</v>
      </c>
      <c r="CA61" s="52">
        <v>142</v>
      </c>
      <c r="CB61" s="63">
        <f t="shared" si="27"/>
        <v>1.9808665035474251E-4</v>
      </c>
      <c r="CD61" s="51" t="s">
        <v>67</v>
      </c>
      <c r="CE61" s="52">
        <v>233</v>
      </c>
      <c r="CF61" s="63">
        <f t="shared" si="30"/>
        <v>3.5227238365939949E-4</v>
      </c>
    </row>
    <row r="62" spans="2:84" s="50" customFormat="1" ht="12" x14ac:dyDescent="0.2">
      <c r="B62" s="54" t="s">
        <v>16</v>
      </c>
      <c r="C62" s="55">
        <f>SUM(C6:C61)</f>
        <v>1830377057</v>
      </c>
      <c r="D62" s="56"/>
      <c r="G62" s="57"/>
      <c r="K62" s="57">
        <f>SUM(K12:K59)</f>
        <v>1042092748</v>
      </c>
      <c r="L62" s="59"/>
      <c r="N62" s="54" t="s">
        <v>16</v>
      </c>
      <c r="O62" s="55">
        <f>SUM(O6:O61)</f>
        <v>1663858329</v>
      </c>
      <c r="P62" s="56"/>
      <c r="R62" s="51" t="s">
        <v>229</v>
      </c>
      <c r="S62" s="52">
        <v>-391253</v>
      </c>
      <c r="T62" s="63">
        <f t="shared" si="13"/>
        <v>-2.4031578926950422E-4</v>
      </c>
      <c r="V62" s="51" t="s">
        <v>229</v>
      </c>
      <c r="W62" s="52">
        <v>-1305223</v>
      </c>
      <c r="X62" s="63">
        <f t="shared" si="14"/>
        <v>-8.6850370154885174E-4</v>
      </c>
      <c r="Z62" s="51" t="s">
        <v>290</v>
      </c>
      <c r="AA62" s="52">
        <v>462049</v>
      </c>
      <c r="AB62" s="63">
        <f t="shared" si="15"/>
        <v>3.2826591565817759E-4</v>
      </c>
      <c r="AD62" s="51" t="s">
        <v>234</v>
      </c>
      <c r="AE62" s="52">
        <v>125818</v>
      </c>
      <c r="AF62" s="63">
        <f t="shared" si="16"/>
        <v>8.7756974590318771E-5</v>
      </c>
      <c r="AH62" s="51" t="s">
        <v>291</v>
      </c>
      <c r="AI62" s="52">
        <v>25582</v>
      </c>
      <c r="AJ62" s="63">
        <f t="shared" si="17"/>
        <v>1.9018732630881478E-5</v>
      </c>
      <c r="AL62" s="54" t="s">
        <v>16</v>
      </c>
      <c r="AM62" s="55">
        <f>SUM(AM6:AM61)</f>
        <v>1293886692</v>
      </c>
      <c r="AN62" s="56"/>
      <c r="AP62" s="51" t="s">
        <v>187</v>
      </c>
      <c r="AQ62" s="52">
        <v>10552</v>
      </c>
      <c r="AR62" s="63">
        <f t="shared" si="21"/>
        <v>8.4632819941226093E-6</v>
      </c>
      <c r="AT62" s="51" t="s">
        <v>244</v>
      </c>
      <c r="AU62" s="52">
        <v>12322</v>
      </c>
      <c r="AV62" s="63">
        <f t="shared" si="19"/>
        <v>1.0482094306926098E-5</v>
      </c>
      <c r="AX62" s="51" t="s">
        <v>187</v>
      </c>
      <c r="AY62" s="52">
        <v>13272</v>
      </c>
      <c r="AZ62" s="63">
        <f t="shared" si="20"/>
        <v>1.1852421650811129E-5</v>
      </c>
      <c r="BB62" s="51" t="s">
        <v>188</v>
      </c>
      <c r="BC62" s="52">
        <v>13253</v>
      </c>
      <c r="BD62" s="63">
        <f t="shared" si="22"/>
        <v>1.230550604747377E-5</v>
      </c>
      <c r="BF62" s="54" t="s">
        <v>16</v>
      </c>
      <c r="BG62" s="55">
        <f>SUM(BG6:BG61)</f>
        <v>971976</v>
      </c>
      <c r="BH62" s="56"/>
      <c r="BJ62" s="54" t="s">
        <v>16</v>
      </c>
      <c r="BK62" s="55">
        <f>SUM(BK6:BK61)</f>
        <v>895681</v>
      </c>
      <c r="BL62" s="56"/>
      <c r="BN62" s="51" t="s">
        <v>22</v>
      </c>
      <c r="BO62" s="52">
        <v>-32</v>
      </c>
      <c r="BP62" s="63">
        <f t="shared" si="24"/>
        <v>-3.753533599990616E-5</v>
      </c>
      <c r="BR62" s="51" t="s">
        <v>108</v>
      </c>
      <c r="BS62" s="52">
        <v>19</v>
      </c>
      <c r="BT62" s="63">
        <f t="shared" si="25"/>
        <v>2.2602472472567737E-5</v>
      </c>
      <c r="BV62" s="51" t="s">
        <v>108</v>
      </c>
      <c r="BW62" s="52">
        <v>90</v>
      </c>
      <c r="BX62" s="63">
        <f t="shared" si="26"/>
        <v>1.1919898283534647E-4</v>
      </c>
      <c r="BZ62" s="51" t="s">
        <v>61</v>
      </c>
      <c r="CA62" s="52">
        <v>99</v>
      </c>
      <c r="CB62" s="63">
        <f t="shared" si="27"/>
        <v>1.3810266468394019E-4</v>
      </c>
      <c r="CD62" s="51" t="s">
        <v>66</v>
      </c>
      <c r="CE62" s="52">
        <v>230</v>
      </c>
      <c r="CF62" s="63">
        <f t="shared" si="30"/>
        <v>3.4773668773245439E-4</v>
      </c>
    </row>
    <row r="63" spans="2:84" s="50" customFormat="1" ht="12" x14ac:dyDescent="0.2">
      <c r="C63" s="57"/>
      <c r="G63" s="57">
        <f>SUM(G12:G60)</f>
        <v>1023379213</v>
      </c>
      <c r="H63" s="59"/>
      <c r="K63" s="57"/>
      <c r="O63" s="57"/>
      <c r="R63" s="54" t="s">
        <v>16</v>
      </c>
      <c r="S63" s="55">
        <f>SUM(S6:S62)</f>
        <v>1628078626</v>
      </c>
      <c r="T63" s="56"/>
      <c r="V63" s="54" t="s">
        <v>16</v>
      </c>
      <c r="W63" s="55">
        <f>SUM(W6:W62)</f>
        <v>1502841033</v>
      </c>
      <c r="X63" s="56"/>
      <c r="Z63" s="51" t="s">
        <v>234</v>
      </c>
      <c r="AA63" s="52">
        <v>109054</v>
      </c>
      <c r="AB63" s="63">
        <f t="shared" si="15"/>
        <v>7.7478170423887722E-5</v>
      </c>
      <c r="AD63" s="51" t="s">
        <v>291</v>
      </c>
      <c r="AE63" s="52">
        <v>21186</v>
      </c>
      <c r="AF63" s="63">
        <f t="shared" si="16"/>
        <v>1.4777053074047382E-5</v>
      </c>
      <c r="AH63" s="51" t="s">
        <v>243</v>
      </c>
      <c r="AI63" s="52">
        <v>-415</v>
      </c>
      <c r="AJ63" s="63">
        <f t="shared" si="17"/>
        <v>-3.0852842005378051E-7</v>
      </c>
      <c r="AM63" s="57"/>
      <c r="AP63" s="51" t="s">
        <v>244</v>
      </c>
      <c r="AQ63" s="52">
        <v>-1016</v>
      </c>
      <c r="AR63" s="63">
        <f t="shared" si="21"/>
        <v>-8.1488765220134303E-7</v>
      </c>
      <c r="AT63" s="51" t="s">
        <v>243</v>
      </c>
      <c r="AU63" s="52">
        <v>-3584</v>
      </c>
      <c r="AV63" s="63">
        <f t="shared" si="19"/>
        <v>-3.048841583835671E-6</v>
      </c>
      <c r="AX63" s="51" t="s">
        <v>243</v>
      </c>
      <c r="AY63" s="52">
        <v>2094</v>
      </c>
      <c r="AZ63" s="63">
        <f t="shared" si="20"/>
        <v>1.870024934960707E-6</v>
      </c>
      <c r="BB63" s="51" t="s">
        <v>189</v>
      </c>
      <c r="BC63" s="52">
        <v>-1698</v>
      </c>
      <c r="BD63" s="63">
        <f t="shared" si="22"/>
        <v>-1.5766052417271908E-6</v>
      </c>
      <c r="BN63" s="51" t="s">
        <v>34</v>
      </c>
      <c r="BO63" s="52"/>
      <c r="BP63" s="63">
        <f t="shared" si="24"/>
        <v>0</v>
      </c>
      <c r="BR63" s="54" t="s">
        <v>16</v>
      </c>
      <c r="BS63" s="55">
        <f>SUM(BS6:BS62)</f>
        <v>840616</v>
      </c>
      <c r="BT63" s="56"/>
      <c r="BV63" s="51" t="s">
        <v>63</v>
      </c>
      <c r="BW63" s="52">
        <v>45</v>
      </c>
      <c r="BX63" s="63">
        <f t="shared" si="26"/>
        <v>5.9599491417673233E-5</v>
      </c>
      <c r="BZ63" s="51" t="s">
        <v>35</v>
      </c>
      <c r="CA63" s="52">
        <v>45</v>
      </c>
      <c r="CB63" s="63">
        <f t="shared" si="27"/>
        <v>6.2773938492700088E-5</v>
      </c>
      <c r="CD63" s="51" t="s">
        <v>22</v>
      </c>
      <c r="CE63" s="52">
        <v>203</v>
      </c>
      <c r="CF63" s="63">
        <f t="shared" si="30"/>
        <v>3.0691542438994891E-4</v>
      </c>
    </row>
    <row r="64" spans="2:84" s="50" customFormat="1" ht="12" x14ac:dyDescent="0.2">
      <c r="C64" s="57">
        <f>SUM(C12:C61)</f>
        <v>1037167765</v>
      </c>
      <c r="D64" s="59"/>
      <c r="G64" s="57"/>
      <c r="K64" s="57"/>
      <c r="O64" s="57"/>
      <c r="P64" s="59"/>
      <c r="S64" s="57"/>
      <c r="W64" s="57"/>
      <c r="Z64" s="51" t="s">
        <v>291</v>
      </c>
      <c r="AA64" s="52">
        <v>25197</v>
      </c>
      <c r="AB64" s="63">
        <f t="shared" si="15"/>
        <v>1.7901383352932484E-5</v>
      </c>
      <c r="AD64" s="51" t="s">
        <v>243</v>
      </c>
      <c r="AE64" s="52">
        <v>9281</v>
      </c>
      <c r="AF64" s="63">
        <f t="shared" si="16"/>
        <v>6.4734178032773415E-6</v>
      </c>
      <c r="AH64" s="54" t="s">
        <v>16</v>
      </c>
      <c r="AI64" s="55">
        <f>SUM(AI6:AI63)</f>
        <v>1345094886</v>
      </c>
      <c r="AJ64" s="56"/>
      <c r="AM64" s="57"/>
      <c r="AP64" s="51" t="s">
        <v>243</v>
      </c>
      <c r="AQ64" s="52">
        <v>-19806</v>
      </c>
      <c r="AR64" s="63">
        <f t="shared" si="21"/>
        <v>-1.5885496889271456E-5</v>
      </c>
      <c r="AT64" s="51" t="s">
        <v>183</v>
      </c>
      <c r="AU64" s="52">
        <v>-183161</v>
      </c>
      <c r="AV64" s="63">
        <f t="shared" si="19"/>
        <v>-1.5581162760516887E-4</v>
      </c>
      <c r="AX64" s="51" t="s">
        <v>244</v>
      </c>
      <c r="AY64" s="52">
        <v>-856</v>
      </c>
      <c r="AZ64" s="63">
        <f t="shared" si="20"/>
        <v>-7.644419027346538E-7</v>
      </c>
      <c r="BB64" s="54" t="s">
        <v>16</v>
      </c>
      <c r="BC64" s="58">
        <f>SUM(BC6:BC63)-BC33+11540</f>
        <v>1076997561</v>
      </c>
      <c r="BD64" s="56"/>
      <c r="BN64" s="54" t="s">
        <v>16</v>
      </c>
      <c r="BO64" s="55">
        <f>SUM(BO6:BO63)</f>
        <v>852530</v>
      </c>
      <c r="BP64" s="56"/>
      <c r="BV64" s="51" t="s">
        <v>35</v>
      </c>
      <c r="BW64" s="52">
        <v>35</v>
      </c>
      <c r="BX64" s="63">
        <f t="shared" si="26"/>
        <v>4.635515999152363E-5</v>
      </c>
      <c r="BZ64" s="51" t="s">
        <v>63</v>
      </c>
      <c r="CA64" s="52">
        <v>33</v>
      </c>
      <c r="CB64" s="63">
        <f t="shared" si="27"/>
        <v>4.6034221561313397E-5</v>
      </c>
      <c r="CD64" s="51" t="s">
        <v>23</v>
      </c>
      <c r="CE64" s="52">
        <v>198</v>
      </c>
      <c r="CF64" s="63">
        <f>CE64/$CE$69</f>
        <v>2.9935593117837378E-4</v>
      </c>
    </row>
    <row r="65" spans="3:84" s="50" customFormat="1" ht="12" x14ac:dyDescent="0.2">
      <c r="C65" s="57"/>
      <c r="G65" s="57"/>
      <c r="K65" s="57"/>
      <c r="O65" s="57"/>
      <c r="S65" s="57"/>
      <c r="T65" s="59"/>
      <c r="W65" s="57"/>
      <c r="X65" s="59"/>
      <c r="Z65" s="51" t="s">
        <v>325</v>
      </c>
      <c r="AA65" s="52">
        <v>96</v>
      </c>
      <c r="AB65" s="63">
        <f t="shared" si="15"/>
        <v>6.8203865614220681E-8</v>
      </c>
      <c r="AD65" s="54" t="s">
        <v>16</v>
      </c>
      <c r="AE65" s="55">
        <f>SUM(AE6:AE64)</f>
        <v>1433709407</v>
      </c>
      <c r="AF65" s="56"/>
      <c r="AI65" s="57"/>
      <c r="AM65" s="57"/>
      <c r="AP65" s="54" t="s">
        <v>16</v>
      </c>
      <c r="AQ65" s="55">
        <f>SUM(AQ6:AQ64)</f>
        <v>1246797638</v>
      </c>
      <c r="AR65" s="56"/>
      <c r="AT65" s="54" t="s">
        <v>16</v>
      </c>
      <c r="AU65" s="55">
        <f>SUM(AU6:AU64)</f>
        <v>1175528443</v>
      </c>
      <c r="AV65" s="56"/>
      <c r="AX65" s="54" t="s">
        <v>16</v>
      </c>
      <c r="AY65" s="55">
        <f>SUM(AY6:AY64)</f>
        <v>1119771165</v>
      </c>
      <c r="AZ65" s="56"/>
      <c r="BC65" s="57"/>
      <c r="BG65" s="57"/>
      <c r="BK65" s="57"/>
      <c r="BV65" s="54" t="s">
        <v>16</v>
      </c>
      <c r="BW65" s="55">
        <f>SUM(BW6:BW64)</f>
        <v>755040</v>
      </c>
      <c r="BX65" s="56"/>
      <c r="BZ65" s="51" t="s">
        <v>8</v>
      </c>
      <c r="CA65" s="52">
        <v>27</v>
      </c>
      <c r="CB65" s="63">
        <f t="shared" si="27"/>
        <v>3.7664363095620055E-5</v>
      </c>
      <c r="CD65" s="51" t="s">
        <v>81</v>
      </c>
      <c r="CE65" s="52">
        <v>161</v>
      </c>
      <c r="CF65" s="63">
        <f>CE65/$CE$69</f>
        <v>2.4341568141271808E-4</v>
      </c>
    </row>
    <row r="66" spans="3:84" s="50" customFormat="1" ht="12.75" customHeight="1" x14ac:dyDescent="0.2">
      <c r="C66" s="57"/>
      <c r="G66" s="57"/>
      <c r="K66" s="57"/>
      <c r="O66" s="57"/>
      <c r="S66" s="57"/>
      <c r="W66" s="57"/>
      <c r="Z66" s="54" t="s">
        <v>16</v>
      </c>
      <c r="AA66" s="55">
        <f>SUM(AA6:AA65)</f>
        <v>1407544853</v>
      </c>
      <c r="AB66" s="56"/>
      <c r="AE66" s="57"/>
      <c r="AI66" s="57"/>
      <c r="AM66" s="57"/>
      <c r="AQ66" s="57"/>
      <c r="AU66" s="57"/>
      <c r="AY66" s="57"/>
      <c r="BB66" s="75" t="s">
        <v>309</v>
      </c>
      <c r="BC66" s="75"/>
      <c r="BD66" s="75"/>
      <c r="BZ66" s="51" t="s">
        <v>79</v>
      </c>
      <c r="CA66" s="52">
        <v>22</v>
      </c>
      <c r="CB66" s="63">
        <f t="shared" si="27"/>
        <v>3.06894810408756E-5</v>
      </c>
      <c r="CD66" s="51" t="s">
        <v>112</v>
      </c>
      <c r="CE66" s="52">
        <v>130</v>
      </c>
      <c r="CF66" s="63">
        <f>CE66/$CE$69</f>
        <v>1.9654682350095249E-4</v>
      </c>
    </row>
    <row r="67" spans="3:84" s="50" customFormat="1" ht="12" x14ac:dyDescent="0.2">
      <c r="C67" s="57"/>
      <c r="G67" s="57"/>
      <c r="K67" s="57"/>
      <c r="O67" s="57"/>
      <c r="S67" s="57"/>
      <c r="W67" s="57"/>
      <c r="AA67" s="57"/>
      <c r="AE67" s="57"/>
      <c r="AI67" s="57"/>
      <c r="AJ67" s="59"/>
      <c r="AM67" s="57"/>
      <c r="AQ67" s="57"/>
      <c r="AU67" s="57"/>
      <c r="AY67" s="57"/>
      <c r="BB67" s="75"/>
      <c r="BC67" s="75"/>
      <c r="BD67" s="75"/>
      <c r="BZ67" s="54" t="s">
        <v>16</v>
      </c>
      <c r="CA67" s="55">
        <f>SUM(CA6:CA66)</f>
        <v>716858</v>
      </c>
      <c r="CB67" s="56"/>
      <c r="CD67" s="51" t="s">
        <v>63</v>
      </c>
      <c r="CE67" s="52">
        <v>13</v>
      </c>
      <c r="CF67" s="63">
        <f>CE67/$CE$69</f>
        <v>1.9654682350095249E-5</v>
      </c>
    </row>
    <row r="68" spans="3:84" s="50" customFormat="1" ht="12" x14ac:dyDescent="0.2">
      <c r="C68" s="57"/>
      <c r="G68" s="57"/>
      <c r="K68" s="57"/>
      <c r="O68" s="57"/>
      <c r="S68" s="57"/>
      <c r="W68" s="57"/>
      <c r="AA68" s="57"/>
      <c r="AB68" s="59"/>
      <c r="AE68" s="57"/>
      <c r="AF68" s="59"/>
      <c r="AI68" s="57"/>
      <c r="AM68" s="57"/>
      <c r="AQ68" s="57"/>
      <c r="AU68" s="57"/>
      <c r="AV68" s="59"/>
      <c r="AY68" s="57"/>
      <c r="AZ68" s="59"/>
      <c r="BB68" s="75"/>
      <c r="BC68" s="75"/>
      <c r="BD68" s="75"/>
      <c r="BF68" s="60"/>
      <c r="BG68" s="53"/>
      <c r="BJ68" s="60"/>
      <c r="BK68" s="53"/>
      <c r="CD68" s="51" t="s">
        <v>120</v>
      </c>
      <c r="CE68" s="52">
        <v>5</v>
      </c>
      <c r="CF68" s="63">
        <f>CE68/$CE$69</f>
        <v>7.5594932115750958E-6</v>
      </c>
    </row>
    <row r="69" spans="3:84" s="50" customFormat="1" ht="12" x14ac:dyDescent="0.2">
      <c r="C69" s="57"/>
      <c r="G69" s="52"/>
      <c r="K69" s="57"/>
      <c r="O69" s="57"/>
      <c r="S69" s="57"/>
      <c r="W69" s="57"/>
      <c r="AA69" s="57"/>
      <c r="AE69" s="57"/>
      <c r="AI69" s="57"/>
      <c r="AM69" s="57"/>
      <c r="AQ69" s="57"/>
      <c r="AU69" s="57"/>
      <c r="AY69" s="57"/>
      <c r="BB69" s="75"/>
      <c r="BC69" s="75"/>
      <c r="BD69" s="75"/>
      <c r="BF69" s="60"/>
      <c r="BG69" s="53"/>
      <c r="BJ69" s="60"/>
      <c r="BK69" s="53"/>
      <c r="CD69" s="54" t="s">
        <v>16</v>
      </c>
      <c r="CE69" s="55">
        <f>SUM(CE6:CE68)</f>
        <v>661420</v>
      </c>
      <c r="CF69" s="56"/>
    </row>
    <row r="70" spans="3:84" s="50" customFormat="1" ht="12" x14ac:dyDescent="0.2">
      <c r="C70" s="52"/>
      <c r="G70" s="52"/>
      <c r="K70" s="57"/>
      <c r="O70" s="57"/>
      <c r="S70" s="57"/>
      <c r="W70" s="57"/>
      <c r="AA70" s="57"/>
      <c r="AE70" s="57"/>
      <c r="AI70" s="57"/>
      <c r="AM70" s="57"/>
      <c r="AQ70" s="57"/>
      <c r="AU70" s="57"/>
      <c r="AY70" s="57"/>
      <c r="BB70" s="75"/>
      <c r="BC70" s="75"/>
      <c r="BD70" s="75"/>
      <c r="BF70" s="60"/>
      <c r="BG70" s="53"/>
      <c r="BJ70" s="60"/>
      <c r="BK70" s="53"/>
    </row>
    <row r="71" spans="3:84" s="50" customFormat="1" ht="12" x14ac:dyDescent="0.2">
      <c r="C71" s="52"/>
      <c r="G71" s="52"/>
      <c r="K71" s="57"/>
      <c r="O71" s="57"/>
      <c r="S71" s="57"/>
      <c r="W71" s="57"/>
      <c r="AA71" s="57"/>
      <c r="AE71" s="57"/>
      <c r="AI71" s="57"/>
      <c r="AM71" s="57"/>
      <c r="AQ71" s="57"/>
      <c r="AU71" s="57"/>
      <c r="AY71" s="57"/>
      <c r="BB71" s="75"/>
      <c r="BC71" s="75"/>
      <c r="BD71" s="75"/>
      <c r="BF71" s="60"/>
      <c r="BG71" s="53"/>
      <c r="BJ71" s="60"/>
      <c r="BK71" s="53"/>
    </row>
    <row r="72" spans="3:84" s="50" customFormat="1" ht="12" x14ac:dyDescent="0.2">
      <c r="C72" s="52"/>
      <c r="G72" s="52"/>
      <c r="K72" s="57"/>
      <c r="O72" s="57"/>
      <c r="S72" s="57"/>
      <c r="W72" s="57"/>
      <c r="AA72" s="57"/>
      <c r="AE72" s="57"/>
      <c r="AI72" s="57"/>
      <c r="AM72" s="57"/>
      <c r="AQ72" s="57"/>
      <c r="AU72" s="57"/>
      <c r="AY72" s="57"/>
      <c r="BB72" s="75"/>
      <c r="BC72" s="75"/>
      <c r="BD72" s="75"/>
      <c r="BF72" s="60"/>
      <c r="BG72" s="53"/>
      <c r="BJ72" s="60"/>
      <c r="BK72" s="53"/>
    </row>
    <row r="73" spans="3:84" s="50" customFormat="1" ht="12" x14ac:dyDescent="0.2">
      <c r="C73" s="52"/>
      <c r="G73" s="52"/>
      <c r="K73" s="57"/>
      <c r="O73" s="57"/>
      <c r="S73" s="57"/>
      <c r="W73" s="57"/>
      <c r="AA73" s="57"/>
      <c r="AE73" s="57"/>
      <c r="AI73" s="57"/>
      <c r="AM73" s="57"/>
      <c r="AQ73" s="57"/>
      <c r="AU73" s="57"/>
      <c r="AY73" s="57"/>
      <c r="BB73" s="75"/>
      <c r="BC73" s="75"/>
      <c r="BD73" s="75"/>
      <c r="BF73" s="60"/>
      <c r="BG73" s="53"/>
      <c r="BJ73" s="60"/>
      <c r="BK73" s="53"/>
    </row>
    <row r="74" spans="3:84" s="50" customFormat="1" ht="12" x14ac:dyDescent="0.2">
      <c r="C74" s="52"/>
      <c r="G74" s="52"/>
      <c r="K74" s="57"/>
      <c r="O74" s="57"/>
      <c r="S74" s="57"/>
      <c r="W74" s="57"/>
      <c r="AA74" s="57"/>
      <c r="AE74" s="57"/>
      <c r="AI74" s="57"/>
      <c r="AM74" s="57"/>
      <c r="AQ74" s="57"/>
      <c r="AU74" s="57"/>
      <c r="AY74" s="57"/>
      <c r="BC74" s="57"/>
      <c r="BF74" s="60"/>
      <c r="BG74" s="53"/>
      <c r="BJ74" s="60"/>
      <c r="BK74" s="53"/>
    </row>
    <row r="75" spans="3:84" s="50" customFormat="1" ht="12" x14ac:dyDescent="0.2">
      <c r="C75" s="52"/>
      <c r="G75" s="52"/>
      <c r="K75" s="57"/>
      <c r="O75" s="57"/>
      <c r="S75" s="57"/>
      <c r="W75" s="57"/>
      <c r="AA75" s="57"/>
      <c r="AE75" s="57"/>
      <c r="AI75" s="57"/>
      <c r="AM75" s="57"/>
      <c r="AQ75" s="57"/>
      <c r="AU75" s="57"/>
      <c r="AY75" s="57"/>
      <c r="BC75" s="57"/>
      <c r="BF75" s="60"/>
      <c r="BG75" s="53"/>
      <c r="BJ75" s="60"/>
      <c r="BK75" s="53"/>
    </row>
    <row r="76" spans="3:84" s="50" customFormat="1" ht="12" x14ac:dyDescent="0.2">
      <c r="C76" s="52"/>
      <c r="G76" s="52"/>
      <c r="K76" s="57"/>
      <c r="O76" s="57"/>
      <c r="S76" s="57"/>
      <c r="W76" s="57"/>
      <c r="AA76" s="57"/>
      <c r="AE76" s="57"/>
      <c r="AI76" s="57"/>
      <c r="AM76" s="57"/>
      <c r="AQ76" s="57"/>
      <c r="AU76" s="57"/>
      <c r="AY76" s="57"/>
      <c r="BC76" s="57"/>
      <c r="BF76" s="60"/>
      <c r="BG76" s="53"/>
      <c r="BJ76" s="60"/>
      <c r="BK76" s="53"/>
    </row>
    <row r="77" spans="3:84" s="50" customFormat="1" ht="12" x14ac:dyDescent="0.2">
      <c r="C77" s="52"/>
      <c r="G77" s="52"/>
      <c r="K77" s="57"/>
      <c r="O77" s="57"/>
      <c r="S77" s="57"/>
      <c r="W77" s="57"/>
      <c r="AA77" s="57"/>
      <c r="AE77" s="57"/>
      <c r="AI77" s="57"/>
      <c r="AM77" s="57"/>
      <c r="AQ77" s="57"/>
      <c r="AU77" s="57"/>
      <c r="AY77" s="57"/>
      <c r="BC77" s="57"/>
      <c r="BF77" s="61"/>
      <c r="BG77" s="53"/>
      <c r="BJ77" s="61"/>
      <c r="BK77" s="53"/>
    </row>
    <row r="78" spans="3:84" s="50" customFormat="1" ht="12" x14ac:dyDescent="0.2">
      <c r="C78" s="52"/>
      <c r="G78" s="52"/>
      <c r="K78" s="57"/>
      <c r="O78" s="57"/>
      <c r="S78" s="57"/>
      <c r="W78" s="57"/>
      <c r="AA78" s="57"/>
      <c r="AE78" s="57"/>
      <c r="AI78" s="57"/>
      <c r="AM78" s="57"/>
      <c r="AQ78" s="57"/>
      <c r="AU78" s="57"/>
      <c r="AY78" s="57"/>
      <c r="BC78" s="57"/>
      <c r="BF78" s="60"/>
      <c r="BG78" s="53"/>
      <c r="BJ78" s="60"/>
      <c r="BK78" s="53"/>
    </row>
    <row r="79" spans="3:84" s="50" customFormat="1" ht="12" x14ac:dyDescent="0.2">
      <c r="C79" s="52"/>
      <c r="G79" s="52"/>
      <c r="K79" s="57"/>
      <c r="O79" s="57"/>
      <c r="S79" s="57"/>
      <c r="W79" s="57"/>
      <c r="AA79" s="57"/>
      <c r="AE79" s="57"/>
      <c r="AI79" s="57"/>
      <c r="AM79" s="57"/>
      <c r="AQ79" s="57"/>
      <c r="AU79" s="57"/>
      <c r="AY79" s="57"/>
      <c r="BC79" s="57"/>
      <c r="BF79" s="61"/>
      <c r="BG79" s="53"/>
      <c r="BJ79" s="61"/>
      <c r="BK79" s="53"/>
    </row>
    <row r="80" spans="3:84" s="50" customFormat="1" ht="12" x14ac:dyDescent="0.2">
      <c r="C80" s="52"/>
      <c r="G80" s="52"/>
      <c r="K80" s="57"/>
      <c r="O80" s="57"/>
      <c r="S80" s="57"/>
      <c r="W80" s="57"/>
      <c r="AA80" s="57"/>
      <c r="AE80" s="57"/>
      <c r="AI80" s="57"/>
      <c r="AM80" s="57"/>
      <c r="AQ80" s="57"/>
      <c r="AU80" s="57"/>
      <c r="AY80" s="57"/>
      <c r="BC80" s="57"/>
      <c r="BF80" s="60"/>
      <c r="BG80" s="53"/>
      <c r="BJ80" s="60"/>
      <c r="BK80" s="53"/>
    </row>
    <row r="81" spans="3:63" s="50" customFormat="1" ht="12" x14ac:dyDescent="0.2">
      <c r="C81" s="52"/>
      <c r="G81" s="52"/>
      <c r="K81" s="57"/>
      <c r="O81" s="57"/>
      <c r="S81" s="57"/>
      <c r="W81" s="57"/>
      <c r="AA81" s="57"/>
      <c r="AE81" s="57"/>
      <c r="AI81" s="57"/>
      <c r="AM81" s="57"/>
      <c r="AQ81" s="57"/>
      <c r="AU81" s="57"/>
      <c r="AY81" s="57"/>
      <c r="BC81" s="57"/>
      <c r="BF81" s="61"/>
      <c r="BG81" s="53"/>
      <c r="BJ81" s="61"/>
      <c r="BK81" s="53"/>
    </row>
    <row r="82" spans="3:63" s="50" customFormat="1" ht="12" x14ac:dyDescent="0.2">
      <c r="C82" s="52"/>
      <c r="G82" s="52"/>
      <c r="K82" s="57"/>
      <c r="O82" s="57"/>
      <c r="S82" s="57"/>
      <c r="W82" s="57"/>
      <c r="AA82" s="57"/>
      <c r="AE82" s="57"/>
      <c r="AI82" s="57"/>
      <c r="AM82" s="57"/>
      <c r="AQ82" s="57"/>
      <c r="AU82" s="57"/>
      <c r="AY82" s="57"/>
      <c r="BC82" s="57"/>
      <c r="BF82" s="60"/>
      <c r="BG82" s="53"/>
      <c r="BJ82" s="60"/>
      <c r="BK82" s="53"/>
    </row>
    <row r="83" spans="3:63" s="50" customFormat="1" ht="12" x14ac:dyDescent="0.2">
      <c r="C83" s="52"/>
      <c r="G83" s="52"/>
      <c r="K83" s="57"/>
      <c r="O83" s="57"/>
      <c r="S83" s="57"/>
      <c r="W83" s="57"/>
      <c r="AA83" s="57"/>
      <c r="AE83" s="57"/>
      <c r="AI83" s="57"/>
      <c r="AM83" s="57"/>
      <c r="AQ83" s="57"/>
      <c r="AU83" s="57"/>
      <c r="AY83" s="57"/>
      <c r="BC83" s="57"/>
      <c r="BF83" s="61"/>
      <c r="BG83" s="53"/>
      <c r="BJ83" s="61"/>
      <c r="BK83" s="53"/>
    </row>
    <row r="84" spans="3:63" s="50" customFormat="1" ht="12" x14ac:dyDescent="0.2">
      <c r="C84" s="52"/>
      <c r="G84" s="52"/>
      <c r="K84" s="57"/>
      <c r="O84" s="57"/>
      <c r="S84" s="57"/>
      <c r="W84" s="57"/>
      <c r="AA84" s="57"/>
      <c r="AE84" s="57"/>
      <c r="AI84" s="57"/>
      <c r="AM84" s="57"/>
      <c r="AQ84" s="57"/>
      <c r="AU84" s="57"/>
      <c r="AY84" s="57"/>
      <c r="BC84" s="57"/>
      <c r="BF84" s="60"/>
      <c r="BG84" s="53"/>
      <c r="BJ84" s="60"/>
      <c r="BK84" s="53"/>
    </row>
    <row r="85" spans="3:63" s="50" customFormat="1" ht="12" x14ac:dyDescent="0.2">
      <c r="C85" s="52"/>
      <c r="G85" s="52"/>
      <c r="K85" s="57"/>
      <c r="O85" s="57"/>
      <c r="S85" s="57"/>
      <c r="W85" s="57"/>
      <c r="AA85" s="57"/>
      <c r="AE85" s="57"/>
      <c r="AI85" s="57"/>
      <c r="AM85" s="57"/>
      <c r="AQ85" s="57"/>
      <c r="AU85" s="57"/>
      <c r="AY85" s="57"/>
      <c r="BC85" s="57"/>
      <c r="BF85" s="61"/>
      <c r="BG85" s="53"/>
      <c r="BJ85" s="61"/>
      <c r="BK85" s="53"/>
    </row>
    <row r="86" spans="3:63" s="50" customFormat="1" ht="12" x14ac:dyDescent="0.2">
      <c r="C86" s="52"/>
      <c r="G86" s="52"/>
      <c r="K86" s="57"/>
      <c r="O86" s="57"/>
      <c r="S86" s="57"/>
      <c r="W86" s="57"/>
      <c r="AA86" s="57"/>
      <c r="AE86" s="57"/>
      <c r="AI86" s="57"/>
      <c r="AM86" s="57"/>
      <c r="AQ86" s="57"/>
      <c r="AU86" s="57"/>
      <c r="AY86" s="57"/>
      <c r="BC86" s="57"/>
      <c r="BF86" s="60"/>
      <c r="BG86" s="53"/>
      <c r="BJ86" s="60"/>
      <c r="BK86" s="53"/>
    </row>
    <row r="87" spans="3:63" s="50" customFormat="1" ht="12" x14ac:dyDescent="0.2">
      <c r="C87" s="52"/>
      <c r="G87" s="52"/>
      <c r="K87" s="57"/>
      <c r="O87" s="57"/>
      <c r="S87" s="57"/>
      <c r="W87" s="57"/>
      <c r="AA87" s="57"/>
      <c r="AE87" s="57"/>
      <c r="AI87" s="57"/>
      <c r="AM87" s="57"/>
      <c r="AQ87" s="57"/>
      <c r="AU87" s="57"/>
      <c r="AY87" s="57"/>
      <c r="BC87" s="57"/>
      <c r="BF87" s="61"/>
      <c r="BG87" s="53"/>
      <c r="BJ87" s="61"/>
      <c r="BK87" s="53"/>
    </row>
    <row r="88" spans="3:63" s="50" customFormat="1" ht="12" x14ac:dyDescent="0.2">
      <c r="C88" s="52"/>
      <c r="G88" s="52"/>
      <c r="K88" s="57"/>
      <c r="O88" s="57"/>
      <c r="S88" s="57"/>
      <c r="W88" s="57"/>
      <c r="AA88" s="57"/>
      <c r="AE88" s="57"/>
      <c r="AI88" s="57"/>
      <c r="AM88" s="57"/>
      <c r="AQ88" s="57"/>
      <c r="AU88" s="57"/>
      <c r="AY88" s="57"/>
      <c r="BC88" s="57"/>
    </row>
    <row r="89" spans="3:63" s="50" customFormat="1" ht="12" x14ac:dyDescent="0.2">
      <c r="C89" s="52"/>
      <c r="G89" s="52"/>
      <c r="K89" s="57"/>
      <c r="O89" s="57"/>
      <c r="S89" s="57"/>
      <c r="W89" s="57"/>
      <c r="AA89" s="57"/>
      <c r="AE89" s="57"/>
      <c r="AI89" s="57"/>
      <c r="AM89" s="57"/>
      <c r="AQ89" s="57"/>
      <c r="AU89" s="57"/>
      <c r="AY89" s="57"/>
      <c r="BC89" s="57"/>
    </row>
    <row r="90" spans="3:63" s="50" customFormat="1" ht="12" x14ac:dyDescent="0.2">
      <c r="C90" s="52"/>
      <c r="G90" s="52"/>
      <c r="K90" s="57"/>
      <c r="O90" s="57"/>
      <c r="S90" s="57"/>
      <c r="W90" s="57"/>
      <c r="AA90" s="57"/>
      <c r="AE90" s="57"/>
      <c r="AI90" s="57"/>
      <c r="AM90" s="57"/>
      <c r="AQ90" s="57"/>
      <c r="AU90" s="57"/>
      <c r="AY90" s="57"/>
    </row>
    <row r="91" spans="3:63" s="50" customFormat="1" ht="12" x14ac:dyDescent="0.2">
      <c r="C91" s="52"/>
      <c r="G91" s="52"/>
      <c r="K91" s="57"/>
      <c r="O91" s="57"/>
      <c r="S91" s="57"/>
      <c r="W91" s="57"/>
      <c r="AA91" s="57"/>
      <c r="AE91" s="57"/>
      <c r="AI91" s="57"/>
      <c r="AM91" s="57"/>
      <c r="AQ91" s="57"/>
      <c r="AU91" s="57"/>
      <c r="AY91" s="57"/>
    </row>
    <row r="92" spans="3:63" s="50" customFormat="1" ht="12" x14ac:dyDescent="0.2">
      <c r="C92" s="52"/>
      <c r="G92" s="52"/>
      <c r="K92" s="57"/>
      <c r="O92" s="57"/>
      <c r="S92" s="57"/>
      <c r="W92" s="57"/>
      <c r="AA92" s="57"/>
      <c r="AE92" s="57"/>
      <c r="AI92" s="57"/>
      <c r="AM92" s="57"/>
      <c r="AQ92" s="57"/>
      <c r="AU92" s="57"/>
      <c r="AY92" s="57"/>
    </row>
    <row r="93" spans="3:63" s="50" customFormat="1" ht="12" x14ac:dyDescent="0.2">
      <c r="C93" s="52"/>
      <c r="G93" s="52"/>
      <c r="K93" s="57"/>
      <c r="O93" s="57"/>
      <c r="S93" s="57"/>
      <c r="W93" s="57"/>
      <c r="AA93" s="57"/>
      <c r="AE93" s="57"/>
      <c r="AI93" s="57"/>
      <c r="AM93" s="57"/>
      <c r="AQ93" s="57"/>
      <c r="AU93" s="57"/>
      <c r="AY93" s="57"/>
    </row>
    <row r="94" spans="3:63" s="50" customFormat="1" ht="12" x14ac:dyDescent="0.2">
      <c r="C94" s="52"/>
      <c r="G94" s="52"/>
      <c r="K94" s="57"/>
      <c r="O94" s="57"/>
      <c r="S94" s="57"/>
      <c r="W94" s="57"/>
      <c r="AA94" s="57"/>
      <c r="AE94" s="57"/>
      <c r="AI94" s="57"/>
      <c r="AM94" s="57"/>
      <c r="AQ94" s="57"/>
      <c r="AU94" s="57"/>
      <c r="AY94" s="57"/>
    </row>
    <row r="95" spans="3:63" s="50" customFormat="1" ht="12" x14ac:dyDescent="0.2">
      <c r="C95" s="52"/>
      <c r="G95" s="52"/>
      <c r="K95" s="57"/>
      <c r="O95" s="57"/>
      <c r="S95" s="57"/>
      <c r="W95" s="57"/>
      <c r="AA95" s="57"/>
      <c r="AE95" s="57"/>
      <c r="AI95" s="57"/>
      <c r="AM95" s="57"/>
      <c r="AQ95" s="57"/>
      <c r="AU95" s="57"/>
      <c r="AY95" s="57"/>
    </row>
    <row r="96" spans="3:63" s="50" customFormat="1" ht="12" x14ac:dyDescent="0.2">
      <c r="C96" s="52"/>
      <c r="G96" s="52"/>
      <c r="K96" s="57"/>
      <c r="O96" s="57"/>
      <c r="S96" s="57"/>
      <c r="W96" s="57"/>
      <c r="AA96" s="57"/>
      <c r="AE96" s="57"/>
      <c r="AI96" s="57"/>
      <c r="AM96" s="57"/>
      <c r="AQ96" s="57"/>
      <c r="AU96" s="57"/>
      <c r="AY96" s="57"/>
    </row>
    <row r="97" spans="3:51" s="50" customFormat="1" ht="12" x14ac:dyDescent="0.2">
      <c r="C97" s="52"/>
      <c r="G97" s="52"/>
      <c r="K97" s="57"/>
      <c r="O97" s="57"/>
      <c r="S97" s="57"/>
      <c r="W97" s="57"/>
      <c r="AA97" s="57"/>
      <c r="AE97" s="57"/>
      <c r="AI97" s="57"/>
      <c r="AM97" s="57"/>
      <c r="AQ97" s="57"/>
      <c r="AU97" s="57"/>
      <c r="AY97" s="57"/>
    </row>
    <row r="98" spans="3:51" s="50" customFormat="1" ht="12" x14ac:dyDescent="0.2">
      <c r="C98" s="52"/>
      <c r="G98" s="52"/>
      <c r="K98" s="57"/>
      <c r="O98" s="57"/>
      <c r="S98" s="57"/>
      <c r="W98" s="57"/>
      <c r="AA98" s="57"/>
      <c r="AE98" s="57"/>
      <c r="AI98" s="57"/>
      <c r="AM98" s="57"/>
      <c r="AQ98" s="57"/>
      <c r="AU98" s="57"/>
      <c r="AY98" s="57"/>
    </row>
    <row r="99" spans="3:51" s="50" customFormat="1" ht="12" x14ac:dyDescent="0.2">
      <c r="C99" s="52"/>
      <c r="G99" s="52"/>
      <c r="K99" s="57"/>
      <c r="O99" s="57"/>
      <c r="S99" s="57"/>
      <c r="W99" s="57"/>
      <c r="AA99" s="57"/>
      <c r="AE99" s="57"/>
      <c r="AI99" s="57"/>
      <c r="AM99" s="57"/>
      <c r="AQ99" s="57"/>
      <c r="AU99" s="57"/>
      <c r="AY99" s="57"/>
    </row>
    <row r="100" spans="3:51" s="50" customFormat="1" ht="12" x14ac:dyDescent="0.2">
      <c r="C100" s="52"/>
      <c r="G100" s="52"/>
      <c r="K100" s="57"/>
      <c r="O100" s="57"/>
      <c r="S100" s="57"/>
      <c r="W100" s="57"/>
      <c r="AA100" s="57"/>
      <c r="AE100" s="57"/>
      <c r="AI100" s="57"/>
      <c r="AM100" s="57"/>
      <c r="AQ100" s="57"/>
      <c r="AU100" s="57"/>
      <c r="AY100" s="57"/>
    </row>
    <row r="101" spans="3:51" s="50" customFormat="1" ht="12" x14ac:dyDescent="0.2">
      <c r="C101" s="52"/>
      <c r="G101" s="52"/>
      <c r="K101" s="57"/>
      <c r="O101" s="57"/>
      <c r="S101" s="57"/>
      <c r="W101" s="57"/>
      <c r="AA101" s="57"/>
      <c r="AE101" s="57"/>
      <c r="AI101" s="57"/>
      <c r="AM101" s="57"/>
      <c r="AQ101" s="57"/>
      <c r="AU101" s="57"/>
      <c r="AY101" s="57"/>
    </row>
    <row r="102" spans="3:51" s="50" customFormat="1" ht="12" x14ac:dyDescent="0.2">
      <c r="C102" s="52"/>
      <c r="G102" s="52"/>
      <c r="K102" s="57"/>
      <c r="O102" s="57"/>
      <c r="S102" s="57"/>
      <c r="W102" s="57"/>
      <c r="AA102" s="57"/>
      <c r="AE102" s="57"/>
      <c r="AI102" s="57"/>
      <c r="AM102" s="57"/>
      <c r="AQ102" s="57"/>
      <c r="AU102" s="57"/>
      <c r="AY102" s="57"/>
    </row>
    <row r="103" spans="3:51" s="50" customFormat="1" ht="12" x14ac:dyDescent="0.2">
      <c r="C103" s="52"/>
      <c r="G103" s="52"/>
      <c r="K103" s="57"/>
      <c r="O103" s="57"/>
      <c r="S103" s="57"/>
      <c r="W103" s="57"/>
      <c r="AA103" s="57"/>
      <c r="AE103" s="57"/>
      <c r="AI103" s="57"/>
      <c r="AM103" s="57"/>
      <c r="AQ103" s="57"/>
      <c r="AU103" s="57"/>
      <c r="AY103" s="57"/>
    </row>
    <row r="104" spans="3:51" s="50" customFormat="1" ht="12" x14ac:dyDescent="0.2">
      <c r="C104" s="52"/>
      <c r="G104" s="52"/>
      <c r="K104" s="57"/>
      <c r="O104" s="57"/>
      <c r="S104" s="57"/>
      <c r="W104" s="57"/>
      <c r="AA104" s="57"/>
      <c r="AE104" s="57"/>
      <c r="AI104" s="57"/>
      <c r="AM104" s="57"/>
      <c r="AQ104" s="57"/>
      <c r="AU104" s="57"/>
      <c r="AY104" s="57"/>
    </row>
    <row r="105" spans="3:51" s="50" customFormat="1" ht="12" x14ac:dyDescent="0.2">
      <c r="C105" s="52"/>
      <c r="G105" s="52"/>
      <c r="K105" s="57"/>
      <c r="O105" s="57"/>
      <c r="S105" s="57"/>
      <c r="W105" s="57"/>
      <c r="AA105" s="57"/>
      <c r="AE105" s="57"/>
      <c r="AI105" s="57"/>
      <c r="AM105" s="57"/>
      <c r="AQ105" s="57"/>
      <c r="AU105" s="57"/>
      <c r="AY105" s="57"/>
    </row>
    <row r="106" spans="3:51" s="50" customFormat="1" ht="12" x14ac:dyDescent="0.2">
      <c r="C106" s="52"/>
      <c r="G106" s="52"/>
      <c r="K106" s="57"/>
      <c r="O106" s="57"/>
      <c r="S106" s="57"/>
      <c r="W106" s="57"/>
      <c r="AA106" s="57"/>
      <c r="AE106" s="57"/>
      <c r="AI106" s="57"/>
      <c r="AM106" s="57"/>
      <c r="AQ106" s="57"/>
      <c r="AU106" s="57"/>
      <c r="AY106" s="57"/>
    </row>
    <row r="107" spans="3:51" s="50" customFormat="1" ht="12" x14ac:dyDescent="0.2">
      <c r="C107" s="52"/>
      <c r="G107" s="52"/>
      <c r="K107" s="57"/>
      <c r="O107" s="57"/>
      <c r="S107" s="57"/>
      <c r="W107" s="57"/>
      <c r="AA107" s="57"/>
      <c r="AE107" s="57"/>
      <c r="AI107" s="57"/>
      <c r="AM107" s="57"/>
      <c r="AQ107" s="57"/>
      <c r="AU107" s="57"/>
      <c r="AY107" s="57"/>
    </row>
    <row r="108" spans="3:51" s="50" customFormat="1" ht="12" x14ac:dyDescent="0.2">
      <c r="C108" s="52"/>
      <c r="G108" s="52"/>
      <c r="K108" s="57"/>
      <c r="O108" s="57"/>
      <c r="S108" s="57"/>
      <c r="W108" s="57"/>
      <c r="AA108" s="57"/>
      <c r="AE108" s="57"/>
      <c r="AI108" s="57"/>
      <c r="AM108" s="57"/>
      <c r="AQ108" s="57"/>
      <c r="AU108" s="57"/>
      <c r="AY108" s="57"/>
    </row>
    <row r="109" spans="3:51" s="50" customFormat="1" ht="12" x14ac:dyDescent="0.2">
      <c r="C109" s="52"/>
      <c r="G109" s="52"/>
      <c r="K109" s="57"/>
      <c r="O109" s="57"/>
      <c r="S109" s="57"/>
      <c r="W109" s="57"/>
      <c r="AA109" s="57"/>
      <c r="AE109" s="57"/>
      <c r="AI109" s="57"/>
      <c r="AM109" s="57"/>
      <c r="AQ109" s="57"/>
      <c r="AU109" s="57"/>
      <c r="AY109" s="57"/>
    </row>
    <row r="110" spans="3:51" s="50" customFormat="1" ht="12" x14ac:dyDescent="0.2">
      <c r="C110" s="52"/>
      <c r="G110" s="52"/>
      <c r="K110" s="57"/>
      <c r="O110" s="57"/>
      <c r="S110" s="57"/>
      <c r="W110" s="57"/>
      <c r="AA110" s="57"/>
      <c r="AE110" s="57"/>
      <c r="AI110" s="57"/>
      <c r="AM110" s="57"/>
      <c r="AQ110" s="57"/>
      <c r="AU110" s="57"/>
      <c r="AY110" s="57"/>
    </row>
    <row r="111" spans="3:51" s="50" customFormat="1" ht="12" x14ac:dyDescent="0.2">
      <c r="C111" s="52"/>
      <c r="G111" s="52"/>
      <c r="K111" s="57"/>
      <c r="O111" s="57"/>
      <c r="S111" s="57"/>
      <c r="W111" s="57"/>
      <c r="AA111" s="57"/>
      <c r="AE111" s="57"/>
      <c r="AI111" s="57"/>
      <c r="AM111" s="57"/>
      <c r="AQ111" s="57"/>
      <c r="AU111" s="57"/>
      <c r="AY111" s="57"/>
    </row>
    <row r="112" spans="3:51" s="50" customFormat="1" ht="12" x14ac:dyDescent="0.2">
      <c r="C112" s="52"/>
      <c r="G112" s="52"/>
      <c r="K112" s="57"/>
      <c r="O112" s="57"/>
      <c r="S112" s="57"/>
      <c r="W112" s="57"/>
      <c r="AA112" s="57"/>
      <c r="AE112" s="57"/>
      <c r="AI112" s="57"/>
      <c r="AM112" s="57"/>
      <c r="AQ112" s="57"/>
      <c r="AU112" s="57"/>
      <c r="AY112" s="57"/>
    </row>
    <row r="113" spans="3:51" s="50" customFormat="1" ht="12" x14ac:dyDescent="0.2">
      <c r="C113" s="52"/>
      <c r="G113" s="52"/>
      <c r="K113" s="57"/>
      <c r="O113" s="57"/>
      <c r="S113" s="57"/>
      <c r="W113" s="57"/>
      <c r="AA113" s="57"/>
      <c r="AE113" s="57"/>
      <c r="AI113" s="57"/>
      <c r="AM113" s="57"/>
      <c r="AQ113" s="57"/>
      <c r="AU113" s="57"/>
      <c r="AY113" s="57"/>
    </row>
    <row r="114" spans="3:51" s="50" customFormat="1" ht="12" x14ac:dyDescent="0.2">
      <c r="C114" s="52"/>
      <c r="G114" s="52"/>
      <c r="K114" s="57"/>
      <c r="O114" s="57"/>
      <c r="S114" s="57"/>
      <c r="W114" s="57"/>
      <c r="AA114" s="57"/>
      <c r="AE114" s="57"/>
      <c r="AI114" s="57"/>
      <c r="AM114" s="57"/>
      <c r="AQ114" s="57"/>
      <c r="AU114" s="57"/>
      <c r="AY114" s="57"/>
    </row>
    <row r="115" spans="3:51" s="50" customFormat="1" ht="12" x14ac:dyDescent="0.2">
      <c r="C115" s="52"/>
      <c r="G115" s="52"/>
      <c r="K115" s="57"/>
      <c r="O115" s="57"/>
      <c r="S115" s="57"/>
      <c r="W115" s="57"/>
      <c r="AA115" s="57"/>
      <c r="AE115" s="57"/>
      <c r="AI115" s="57"/>
      <c r="AM115" s="57"/>
      <c r="AQ115" s="57"/>
      <c r="AU115" s="57"/>
      <c r="AY115" s="57"/>
    </row>
    <row r="116" spans="3:51" s="50" customFormat="1" ht="12" x14ac:dyDescent="0.2">
      <c r="C116" s="52"/>
      <c r="G116" s="52"/>
      <c r="K116" s="57"/>
      <c r="O116" s="57"/>
      <c r="S116" s="57"/>
      <c r="W116" s="57"/>
      <c r="AA116" s="57"/>
      <c r="AE116" s="57"/>
      <c r="AI116" s="57"/>
      <c r="AM116" s="57"/>
      <c r="AQ116" s="57"/>
    </row>
    <row r="117" spans="3:51" s="50" customFormat="1" ht="12" x14ac:dyDescent="0.2">
      <c r="C117" s="52"/>
      <c r="G117" s="52"/>
      <c r="K117" s="57"/>
      <c r="O117" s="57"/>
      <c r="S117" s="57"/>
      <c r="W117" s="57"/>
      <c r="AA117" s="57"/>
      <c r="AE117" s="57"/>
      <c r="AI117" s="57"/>
      <c r="AM117" s="57"/>
      <c r="AQ117" s="57"/>
    </row>
    <row r="118" spans="3:51" s="50" customFormat="1" ht="12" x14ac:dyDescent="0.2">
      <c r="C118" s="52"/>
      <c r="G118" s="57"/>
      <c r="K118" s="57"/>
      <c r="O118" s="57"/>
      <c r="S118" s="57"/>
      <c r="W118" s="57"/>
      <c r="AA118" s="57"/>
      <c r="AE118" s="57"/>
      <c r="AI118" s="57"/>
      <c r="AM118" s="57"/>
      <c r="AQ118" s="57"/>
    </row>
    <row r="119" spans="3:51" s="50" customFormat="1" ht="12" x14ac:dyDescent="0.2">
      <c r="C119" s="57"/>
      <c r="G119" s="57"/>
      <c r="K119" s="57"/>
      <c r="O119" s="57"/>
      <c r="S119" s="57"/>
      <c r="W119" s="57"/>
      <c r="AA119" s="57"/>
      <c r="AE119" s="57"/>
      <c r="AI119" s="57"/>
      <c r="AM119" s="57"/>
      <c r="AQ119" s="57"/>
    </row>
    <row r="120" spans="3:51" s="50" customFormat="1" ht="12" x14ac:dyDescent="0.2">
      <c r="C120" s="57"/>
      <c r="G120" s="57"/>
      <c r="K120" s="57"/>
      <c r="O120" s="57"/>
      <c r="S120" s="57"/>
      <c r="W120" s="57"/>
      <c r="AA120" s="57"/>
      <c r="AE120" s="57"/>
      <c r="AI120" s="57"/>
      <c r="AM120" s="57"/>
      <c r="AQ120" s="57"/>
    </row>
    <row r="121" spans="3:51" s="50" customFormat="1" ht="12" x14ac:dyDescent="0.2">
      <c r="C121" s="57"/>
      <c r="G121" s="57"/>
      <c r="K121" s="57"/>
      <c r="O121" s="57"/>
      <c r="S121" s="57"/>
      <c r="W121" s="57"/>
      <c r="AA121" s="57"/>
      <c r="AE121" s="57"/>
      <c r="AI121" s="57"/>
      <c r="AM121" s="57"/>
      <c r="AQ121" s="57"/>
    </row>
    <row r="122" spans="3:51" s="50" customFormat="1" ht="12" x14ac:dyDescent="0.2">
      <c r="C122" s="57"/>
      <c r="G122" s="57"/>
      <c r="K122" s="57"/>
      <c r="O122" s="57"/>
      <c r="S122" s="57"/>
      <c r="W122" s="57"/>
      <c r="AA122" s="57"/>
      <c r="AE122" s="57"/>
      <c r="AI122" s="57"/>
      <c r="AM122" s="57"/>
      <c r="AQ122" s="57"/>
    </row>
    <row r="123" spans="3:51" s="50" customFormat="1" ht="12" x14ac:dyDescent="0.2">
      <c r="C123" s="57"/>
      <c r="G123" s="57"/>
      <c r="K123" s="57"/>
      <c r="O123" s="57"/>
      <c r="S123" s="57"/>
      <c r="W123" s="57"/>
      <c r="AA123" s="57"/>
      <c r="AE123" s="57"/>
      <c r="AI123" s="57"/>
      <c r="AM123" s="57"/>
      <c r="AQ123" s="57"/>
    </row>
    <row r="124" spans="3:51" s="50" customFormat="1" ht="12" x14ac:dyDescent="0.2">
      <c r="C124" s="57"/>
      <c r="G124" s="57"/>
      <c r="K124" s="57"/>
      <c r="O124" s="57"/>
      <c r="S124" s="57"/>
      <c r="W124" s="57"/>
      <c r="AA124" s="57"/>
      <c r="AE124" s="57"/>
      <c r="AI124" s="57"/>
      <c r="AM124" s="57"/>
      <c r="AQ124" s="57"/>
    </row>
    <row r="125" spans="3:51" s="50" customFormat="1" ht="12" x14ac:dyDescent="0.2">
      <c r="C125" s="57"/>
      <c r="G125" s="57"/>
      <c r="K125" s="57"/>
      <c r="O125" s="57"/>
      <c r="S125" s="57"/>
      <c r="W125" s="57"/>
      <c r="AA125" s="57"/>
      <c r="AE125" s="57"/>
      <c r="AI125" s="57"/>
      <c r="AM125" s="57"/>
      <c r="AQ125" s="57"/>
    </row>
    <row r="126" spans="3:51" s="50" customFormat="1" ht="12" x14ac:dyDescent="0.2">
      <c r="C126" s="57"/>
      <c r="G126" s="57"/>
      <c r="K126" s="57"/>
      <c r="O126" s="57"/>
      <c r="S126" s="57"/>
      <c r="W126" s="57"/>
      <c r="AA126" s="57"/>
      <c r="AE126" s="57"/>
      <c r="AI126" s="57"/>
      <c r="AM126" s="57"/>
      <c r="AQ126" s="57"/>
    </row>
    <row r="127" spans="3:51" s="50" customFormat="1" ht="12" x14ac:dyDescent="0.2">
      <c r="C127" s="57"/>
      <c r="G127" s="57"/>
      <c r="K127" s="57"/>
      <c r="O127" s="57"/>
      <c r="S127" s="57"/>
      <c r="W127" s="57"/>
      <c r="AA127" s="57"/>
      <c r="AE127" s="57"/>
      <c r="AI127" s="57"/>
      <c r="AM127" s="57"/>
      <c r="AQ127" s="57"/>
    </row>
    <row r="128" spans="3:51" s="50" customFormat="1" ht="12" x14ac:dyDescent="0.2">
      <c r="C128" s="57"/>
      <c r="G128" s="57"/>
      <c r="K128" s="57"/>
      <c r="O128" s="57"/>
      <c r="S128" s="57"/>
      <c r="W128" s="57"/>
      <c r="AA128" s="57"/>
      <c r="AE128" s="57"/>
      <c r="AI128" s="57"/>
      <c r="AM128" s="57"/>
      <c r="AQ128" s="57"/>
    </row>
    <row r="129" spans="3:43" s="50" customFormat="1" ht="12" x14ac:dyDescent="0.2">
      <c r="C129" s="57"/>
      <c r="G129" s="57"/>
      <c r="K129" s="57"/>
      <c r="O129" s="57"/>
      <c r="S129" s="57"/>
      <c r="W129" s="57"/>
      <c r="AA129" s="57"/>
      <c r="AE129" s="57"/>
      <c r="AI129" s="57"/>
      <c r="AM129" s="57"/>
      <c r="AQ129" s="57"/>
    </row>
    <row r="130" spans="3:43" s="50" customFormat="1" ht="12" x14ac:dyDescent="0.2">
      <c r="C130" s="57"/>
      <c r="G130" s="57"/>
      <c r="K130" s="57"/>
      <c r="O130" s="57"/>
      <c r="S130" s="57"/>
      <c r="W130" s="57"/>
      <c r="AA130" s="57"/>
      <c r="AE130" s="57"/>
      <c r="AI130" s="57"/>
      <c r="AM130" s="57"/>
      <c r="AQ130" s="57"/>
    </row>
    <row r="131" spans="3:43" s="50" customFormat="1" ht="12" x14ac:dyDescent="0.2">
      <c r="C131" s="57"/>
      <c r="G131" s="57"/>
      <c r="K131" s="57"/>
      <c r="O131" s="57"/>
      <c r="S131" s="57"/>
      <c r="W131" s="57"/>
      <c r="AA131" s="57"/>
      <c r="AE131" s="57"/>
      <c r="AI131" s="57"/>
      <c r="AM131" s="57"/>
      <c r="AQ131" s="57"/>
    </row>
    <row r="132" spans="3:43" s="50" customFormat="1" ht="12" x14ac:dyDescent="0.2">
      <c r="C132" s="57"/>
      <c r="G132" s="57"/>
      <c r="K132" s="57"/>
      <c r="O132" s="57"/>
      <c r="S132" s="57"/>
      <c r="W132" s="57"/>
      <c r="AA132" s="57"/>
      <c r="AE132" s="57"/>
      <c r="AI132" s="57"/>
      <c r="AM132" s="57"/>
      <c r="AQ132" s="57"/>
    </row>
    <row r="133" spans="3:43" s="50" customFormat="1" ht="12" x14ac:dyDescent="0.2">
      <c r="C133" s="57"/>
      <c r="G133" s="57"/>
      <c r="K133" s="57"/>
      <c r="O133" s="57"/>
      <c r="S133" s="57"/>
      <c r="W133" s="57"/>
      <c r="AA133" s="57"/>
      <c r="AE133" s="57"/>
      <c r="AI133" s="57"/>
      <c r="AM133" s="57"/>
      <c r="AQ133" s="57"/>
    </row>
    <row r="134" spans="3:43" s="50" customFormat="1" ht="12" x14ac:dyDescent="0.2">
      <c r="C134" s="57"/>
      <c r="G134" s="57"/>
      <c r="K134" s="57"/>
      <c r="O134" s="57"/>
      <c r="S134" s="57"/>
      <c r="W134" s="57"/>
      <c r="AA134" s="57"/>
      <c r="AE134" s="57"/>
      <c r="AI134" s="57"/>
      <c r="AM134" s="57"/>
      <c r="AQ134" s="57"/>
    </row>
    <row r="135" spans="3:43" s="50" customFormat="1" ht="12" x14ac:dyDescent="0.2">
      <c r="C135" s="57"/>
      <c r="G135" s="57"/>
      <c r="K135" s="57"/>
      <c r="O135" s="57"/>
      <c r="S135" s="57"/>
      <c r="W135" s="57"/>
      <c r="AA135" s="57"/>
      <c r="AE135" s="57"/>
      <c r="AI135" s="57"/>
      <c r="AM135" s="57"/>
      <c r="AQ135" s="57"/>
    </row>
    <row r="136" spans="3:43" s="50" customFormat="1" ht="12" x14ac:dyDescent="0.2">
      <c r="C136" s="57"/>
      <c r="G136" s="57"/>
      <c r="K136" s="57"/>
      <c r="O136" s="57"/>
      <c r="S136" s="57"/>
      <c r="W136" s="57"/>
      <c r="AA136" s="57"/>
      <c r="AE136" s="57"/>
      <c r="AI136" s="57"/>
      <c r="AM136" s="57"/>
      <c r="AQ136" s="57"/>
    </row>
    <row r="137" spans="3:43" s="50" customFormat="1" ht="12" x14ac:dyDescent="0.2">
      <c r="C137" s="57"/>
      <c r="G137" s="57"/>
      <c r="K137" s="57"/>
      <c r="O137" s="57"/>
      <c r="S137" s="57"/>
      <c r="W137" s="57"/>
      <c r="AA137" s="57"/>
      <c r="AE137" s="57"/>
      <c r="AI137" s="57"/>
      <c r="AM137" s="57"/>
      <c r="AQ137" s="57"/>
    </row>
    <row r="138" spans="3:43" s="50" customFormat="1" ht="12" x14ac:dyDescent="0.2">
      <c r="C138" s="57"/>
      <c r="G138" s="57"/>
      <c r="K138" s="57"/>
      <c r="O138" s="57"/>
      <c r="S138" s="57"/>
      <c r="W138" s="57"/>
      <c r="AA138" s="57"/>
      <c r="AE138" s="57"/>
      <c r="AI138" s="57"/>
      <c r="AM138" s="57"/>
      <c r="AQ138" s="57"/>
    </row>
    <row r="139" spans="3:43" s="50" customFormat="1" ht="12" x14ac:dyDescent="0.2">
      <c r="C139" s="57"/>
      <c r="G139" s="57"/>
      <c r="K139" s="57"/>
      <c r="O139" s="57"/>
      <c r="S139" s="57"/>
      <c r="W139" s="57"/>
      <c r="AA139" s="57"/>
      <c r="AE139" s="57"/>
      <c r="AI139" s="57"/>
      <c r="AM139" s="57"/>
      <c r="AQ139" s="57"/>
    </row>
    <row r="140" spans="3:43" s="50" customFormat="1" ht="12" x14ac:dyDescent="0.2">
      <c r="C140" s="57"/>
      <c r="G140" s="57"/>
      <c r="K140" s="57"/>
      <c r="O140" s="57"/>
      <c r="S140" s="57"/>
      <c r="W140" s="57"/>
      <c r="AA140" s="57"/>
      <c r="AE140" s="57"/>
      <c r="AI140" s="57"/>
      <c r="AM140" s="57"/>
      <c r="AQ140" s="57"/>
    </row>
    <row r="141" spans="3:43" s="50" customFormat="1" ht="12" x14ac:dyDescent="0.2">
      <c r="C141" s="57"/>
      <c r="G141" s="57"/>
      <c r="K141" s="57"/>
      <c r="O141" s="57"/>
      <c r="S141" s="57"/>
      <c r="W141" s="57"/>
      <c r="AA141" s="57"/>
      <c r="AE141" s="57"/>
      <c r="AI141" s="57"/>
      <c r="AM141" s="57"/>
      <c r="AQ141" s="57"/>
    </row>
    <row r="142" spans="3:43" s="50" customFormat="1" ht="12" x14ac:dyDescent="0.2">
      <c r="C142" s="57"/>
      <c r="G142" s="57"/>
      <c r="K142" s="57"/>
      <c r="O142" s="57"/>
      <c r="S142" s="57"/>
      <c r="W142" s="57"/>
      <c r="AA142" s="57"/>
      <c r="AE142" s="57"/>
      <c r="AI142" s="57"/>
      <c r="AM142" s="57"/>
      <c r="AQ142" s="57"/>
    </row>
    <row r="143" spans="3:43" s="50" customFormat="1" ht="12" x14ac:dyDescent="0.2">
      <c r="C143" s="57"/>
      <c r="G143" s="57"/>
      <c r="K143" s="57"/>
      <c r="O143" s="57"/>
      <c r="S143" s="57"/>
      <c r="W143" s="57"/>
      <c r="AA143" s="57"/>
      <c r="AE143" s="57"/>
      <c r="AI143" s="57"/>
      <c r="AM143" s="57"/>
      <c r="AQ143" s="57"/>
    </row>
    <row r="144" spans="3:43" s="50" customFormat="1" ht="12" x14ac:dyDescent="0.2">
      <c r="C144" s="57"/>
      <c r="G144" s="57"/>
      <c r="K144" s="57"/>
      <c r="O144" s="57"/>
      <c r="S144" s="57"/>
      <c r="W144" s="57"/>
      <c r="AA144" s="57"/>
      <c r="AE144" s="57"/>
      <c r="AI144" s="57"/>
      <c r="AM144" s="57"/>
      <c r="AQ144" s="57"/>
    </row>
    <row r="145" spans="3:43" s="50" customFormat="1" ht="12" x14ac:dyDescent="0.2">
      <c r="C145" s="57"/>
      <c r="G145" s="57"/>
      <c r="K145" s="57"/>
      <c r="O145" s="57"/>
      <c r="S145" s="57"/>
      <c r="W145" s="57"/>
      <c r="AA145" s="57"/>
      <c r="AE145" s="57"/>
      <c r="AI145" s="57"/>
      <c r="AM145" s="57"/>
      <c r="AQ145" s="57"/>
    </row>
    <row r="146" spans="3:43" s="50" customFormat="1" ht="12" x14ac:dyDescent="0.2">
      <c r="C146" s="57"/>
      <c r="G146" s="57"/>
      <c r="K146" s="57"/>
      <c r="O146" s="57"/>
      <c r="S146" s="57"/>
      <c r="W146" s="57"/>
      <c r="AA146" s="57"/>
      <c r="AE146" s="57"/>
      <c r="AI146" s="57"/>
      <c r="AM146" s="57"/>
      <c r="AQ146" s="57"/>
    </row>
    <row r="147" spans="3:43" s="50" customFormat="1" ht="12" x14ac:dyDescent="0.2">
      <c r="C147" s="57"/>
      <c r="G147" s="57"/>
      <c r="K147" s="57"/>
      <c r="O147" s="57"/>
      <c r="S147" s="57"/>
      <c r="W147" s="57"/>
      <c r="AA147" s="57"/>
      <c r="AE147" s="57"/>
      <c r="AI147" s="57"/>
      <c r="AM147" s="57"/>
      <c r="AQ147" s="57"/>
    </row>
    <row r="148" spans="3:43" s="50" customFormat="1" ht="12" x14ac:dyDescent="0.2">
      <c r="C148" s="57"/>
      <c r="G148" s="57"/>
      <c r="K148" s="57"/>
      <c r="O148" s="57"/>
      <c r="S148" s="57"/>
      <c r="W148" s="57"/>
      <c r="AA148" s="57"/>
      <c r="AE148" s="57"/>
      <c r="AI148" s="57"/>
      <c r="AM148" s="57"/>
      <c r="AQ148" s="57"/>
    </row>
    <row r="149" spans="3:43" s="50" customFormat="1" ht="12" x14ac:dyDescent="0.2">
      <c r="C149" s="57"/>
      <c r="G149" s="57"/>
      <c r="K149" s="57"/>
      <c r="O149" s="57"/>
      <c r="S149" s="57"/>
      <c r="W149" s="57"/>
      <c r="AA149" s="57"/>
      <c r="AE149" s="57"/>
      <c r="AI149" s="57"/>
      <c r="AM149" s="57"/>
      <c r="AQ149" s="57"/>
    </row>
    <row r="150" spans="3:43" s="50" customFormat="1" ht="12" x14ac:dyDescent="0.2">
      <c r="C150" s="57"/>
      <c r="G150" s="57"/>
      <c r="K150" s="57"/>
      <c r="O150" s="57"/>
      <c r="S150" s="57"/>
      <c r="W150" s="57"/>
      <c r="AA150" s="57"/>
      <c r="AE150" s="57"/>
      <c r="AI150" s="57"/>
      <c r="AM150" s="57"/>
      <c r="AQ150" s="57"/>
    </row>
    <row r="151" spans="3:43" s="50" customFormat="1" ht="12" x14ac:dyDescent="0.2">
      <c r="C151" s="57"/>
      <c r="G151" s="57"/>
      <c r="K151" s="57"/>
      <c r="O151" s="57"/>
      <c r="S151" s="57"/>
      <c r="W151" s="57"/>
      <c r="AA151" s="57"/>
      <c r="AE151" s="57"/>
      <c r="AI151" s="57"/>
      <c r="AM151" s="57"/>
      <c r="AQ151" s="57"/>
    </row>
    <row r="152" spans="3:43" s="50" customFormat="1" ht="12" x14ac:dyDescent="0.2">
      <c r="C152" s="57"/>
      <c r="G152" s="57"/>
      <c r="K152" s="57"/>
      <c r="O152" s="57"/>
      <c r="S152" s="57"/>
      <c r="W152" s="57"/>
      <c r="AA152" s="57"/>
      <c r="AE152" s="57"/>
      <c r="AI152" s="57"/>
      <c r="AM152" s="57"/>
      <c r="AQ152" s="57"/>
    </row>
    <row r="153" spans="3:43" s="50" customFormat="1" ht="12" x14ac:dyDescent="0.2">
      <c r="C153" s="57"/>
      <c r="G153" s="57"/>
      <c r="K153" s="57"/>
      <c r="O153" s="57"/>
      <c r="S153" s="57"/>
      <c r="W153" s="57"/>
      <c r="AA153" s="57"/>
      <c r="AE153" s="57"/>
      <c r="AI153" s="57"/>
      <c r="AM153" s="57"/>
      <c r="AQ153" s="57"/>
    </row>
    <row r="154" spans="3:43" s="50" customFormat="1" ht="12" x14ac:dyDescent="0.2">
      <c r="C154" s="57"/>
      <c r="G154" s="57"/>
      <c r="K154" s="57"/>
      <c r="O154" s="57"/>
      <c r="S154" s="57"/>
      <c r="W154" s="57"/>
      <c r="AA154" s="57"/>
      <c r="AE154" s="57"/>
      <c r="AI154" s="57"/>
      <c r="AM154" s="57"/>
      <c r="AQ154" s="57"/>
    </row>
    <row r="155" spans="3:43" s="50" customFormat="1" ht="12" x14ac:dyDescent="0.2">
      <c r="C155" s="57"/>
      <c r="G155" s="57"/>
      <c r="K155" s="57"/>
      <c r="O155" s="57"/>
      <c r="S155" s="57"/>
      <c r="W155" s="57"/>
      <c r="AA155" s="57"/>
      <c r="AE155" s="57"/>
      <c r="AI155" s="57"/>
      <c r="AM155" s="57"/>
      <c r="AQ155" s="57"/>
    </row>
    <row r="156" spans="3:43" s="50" customFormat="1" ht="12" x14ac:dyDescent="0.2">
      <c r="C156" s="57"/>
      <c r="G156" s="57"/>
      <c r="K156" s="57"/>
      <c r="O156" s="57"/>
      <c r="S156" s="57"/>
      <c r="W156" s="57"/>
      <c r="AA156" s="57"/>
      <c r="AE156" s="57"/>
      <c r="AI156" s="57"/>
      <c r="AM156" s="57"/>
      <c r="AQ156" s="57"/>
    </row>
    <row r="157" spans="3:43" s="50" customFormat="1" ht="12" x14ac:dyDescent="0.2">
      <c r="C157" s="57"/>
      <c r="G157" s="57"/>
      <c r="K157" s="57"/>
      <c r="O157" s="57"/>
      <c r="S157" s="57"/>
      <c r="W157" s="57"/>
      <c r="AA157" s="57"/>
      <c r="AE157" s="57"/>
      <c r="AI157" s="57"/>
      <c r="AM157" s="57"/>
      <c r="AQ157" s="57"/>
    </row>
    <row r="158" spans="3:43" s="50" customFormat="1" ht="12" x14ac:dyDescent="0.2">
      <c r="C158" s="57"/>
      <c r="G158" s="57"/>
      <c r="K158" s="57"/>
      <c r="O158" s="57"/>
      <c r="S158" s="57"/>
      <c r="W158" s="57"/>
      <c r="AA158" s="57"/>
      <c r="AE158" s="57"/>
      <c r="AI158" s="57"/>
      <c r="AM158" s="57"/>
      <c r="AQ158" s="57"/>
    </row>
    <row r="159" spans="3:43" s="50" customFormat="1" ht="12" x14ac:dyDescent="0.2">
      <c r="C159" s="57"/>
      <c r="G159" s="57"/>
      <c r="K159" s="57"/>
      <c r="O159" s="57"/>
      <c r="S159" s="57"/>
      <c r="W159" s="57"/>
      <c r="AA159" s="57"/>
      <c r="AE159" s="57"/>
      <c r="AI159" s="57"/>
      <c r="AM159" s="57"/>
      <c r="AQ159" s="57"/>
    </row>
    <row r="160" spans="3:43" s="50" customFormat="1" ht="12" x14ac:dyDescent="0.2">
      <c r="C160" s="57"/>
      <c r="G160" s="57"/>
      <c r="K160" s="57"/>
      <c r="O160" s="57"/>
      <c r="S160" s="57"/>
      <c r="W160" s="57"/>
      <c r="AA160" s="57"/>
      <c r="AE160" s="57"/>
      <c r="AI160" s="57"/>
      <c r="AM160" s="57"/>
      <c r="AQ160" s="57"/>
    </row>
    <row r="161" spans="3:43" s="50" customFormat="1" ht="12" x14ac:dyDescent="0.2">
      <c r="C161" s="57"/>
      <c r="G161" s="57"/>
      <c r="K161" s="57"/>
      <c r="O161" s="57"/>
      <c r="S161" s="57"/>
      <c r="W161" s="57"/>
      <c r="AA161" s="57"/>
      <c r="AE161" s="57"/>
      <c r="AI161" s="57"/>
      <c r="AM161" s="57"/>
      <c r="AQ161" s="57"/>
    </row>
    <row r="162" spans="3:43" s="50" customFormat="1" ht="12" x14ac:dyDescent="0.2">
      <c r="C162" s="57"/>
      <c r="G162" s="57"/>
      <c r="K162" s="57"/>
      <c r="O162" s="57"/>
      <c r="S162" s="57"/>
      <c r="W162" s="57"/>
      <c r="AA162" s="57"/>
      <c r="AE162" s="57"/>
      <c r="AI162" s="57"/>
      <c r="AM162" s="57"/>
      <c r="AQ162" s="57"/>
    </row>
    <row r="163" spans="3:43" s="50" customFormat="1" ht="12" x14ac:dyDescent="0.2">
      <c r="C163" s="57"/>
      <c r="G163" s="57"/>
      <c r="K163" s="57"/>
      <c r="O163" s="57"/>
      <c r="S163" s="57"/>
      <c r="W163" s="57"/>
      <c r="AA163" s="57"/>
      <c r="AE163" s="57"/>
      <c r="AI163" s="57"/>
      <c r="AM163" s="57"/>
      <c r="AQ163" s="57"/>
    </row>
    <row r="164" spans="3:43" s="50" customFormat="1" ht="12" x14ac:dyDescent="0.2">
      <c r="C164" s="57"/>
      <c r="G164" s="57"/>
      <c r="K164" s="57"/>
      <c r="O164" s="57"/>
      <c r="S164" s="57"/>
      <c r="W164" s="57"/>
      <c r="AA164" s="57"/>
      <c r="AE164" s="57"/>
      <c r="AI164" s="57"/>
      <c r="AM164" s="57"/>
      <c r="AQ164" s="57"/>
    </row>
    <row r="165" spans="3:43" s="50" customFormat="1" ht="12" x14ac:dyDescent="0.2">
      <c r="C165" s="57"/>
      <c r="G165" s="57"/>
      <c r="K165" s="57"/>
      <c r="O165" s="57"/>
      <c r="S165" s="57"/>
      <c r="W165" s="57"/>
      <c r="AA165" s="57"/>
      <c r="AE165" s="57"/>
      <c r="AI165" s="57"/>
      <c r="AM165" s="57"/>
      <c r="AQ165" s="57"/>
    </row>
    <row r="166" spans="3:43" s="50" customFormat="1" ht="12" x14ac:dyDescent="0.2">
      <c r="C166" s="57"/>
      <c r="G166" s="57"/>
      <c r="K166" s="57"/>
      <c r="O166" s="57"/>
      <c r="S166" s="57"/>
      <c r="W166" s="57"/>
      <c r="AA166" s="57"/>
      <c r="AE166" s="57"/>
      <c r="AI166" s="57"/>
      <c r="AM166" s="57"/>
      <c r="AQ166" s="57"/>
    </row>
    <row r="167" spans="3:43" s="50" customFormat="1" ht="12" x14ac:dyDescent="0.2">
      <c r="C167" s="57"/>
      <c r="G167" s="57"/>
      <c r="K167" s="57"/>
      <c r="O167" s="57"/>
      <c r="S167" s="57"/>
      <c r="W167" s="57"/>
      <c r="AA167" s="57"/>
      <c r="AE167" s="57"/>
      <c r="AI167" s="57"/>
      <c r="AM167" s="57"/>
      <c r="AQ167" s="57"/>
    </row>
    <row r="168" spans="3:43" s="50" customFormat="1" ht="12" x14ac:dyDescent="0.2">
      <c r="C168" s="57"/>
      <c r="G168" s="57"/>
      <c r="K168" s="57"/>
      <c r="O168" s="57"/>
      <c r="S168" s="57"/>
      <c r="W168" s="57"/>
      <c r="AA168" s="57"/>
      <c r="AE168" s="57"/>
      <c r="AI168" s="57"/>
      <c r="AM168" s="57"/>
      <c r="AQ168" s="57"/>
    </row>
    <row r="169" spans="3:43" s="50" customFormat="1" ht="12" x14ac:dyDescent="0.2">
      <c r="C169" s="57"/>
      <c r="G169" s="57"/>
      <c r="K169" s="57"/>
      <c r="O169" s="57"/>
      <c r="S169" s="57"/>
      <c r="W169" s="57"/>
      <c r="AA169" s="57"/>
      <c r="AE169" s="57"/>
      <c r="AI169" s="57"/>
      <c r="AM169" s="57"/>
      <c r="AQ169" s="57"/>
    </row>
    <row r="170" spans="3:43" s="50" customFormat="1" ht="12" x14ac:dyDescent="0.2">
      <c r="C170" s="57"/>
      <c r="G170" s="57"/>
      <c r="K170" s="57"/>
      <c r="O170" s="57"/>
      <c r="S170" s="57"/>
      <c r="W170" s="57"/>
      <c r="AA170" s="57"/>
      <c r="AE170" s="57"/>
      <c r="AI170" s="57"/>
      <c r="AM170" s="57"/>
      <c r="AQ170" s="57"/>
    </row>
    <row r="171" spans="3:43" s="50" customFormat="1" ht="12" x14ac:dyDescent="0.2">
      <c r="C171" s="57"/>
      <c r="G171" s="57"/>
      <c r="K171" s="57"/>
      <c r="O171" s="57"/>
      <c r="S171" s="57"/>
      <c r="W171" s="57"/>
      <c r="AA171" s="57"/>
      <c r="AE171" s="57"/>
      <c r="AI171" s="57"/>
      <c r="AM171" s="57"/>
      <c r="AQ171" s="57"/>
    </row>
    <row r="172" spans="3:43" s="50" customFormat="1" ht="12" x14ac:dyDescent="0.2">
      <c r="C172" s="57"/>
      <c r="G172" s="57"/>
      <c r="K172" s="57"/>
      <c r="O172" s="57"/>
      <c r="S172" s="57"/>
      <c r="W172" s="57"/>
      <c r="AA172" s="57"/>
      <c r="AE172" s="57"/>
      <c r="AI172" s="57"/>
      <c r="AM172" s="57"/>
      <c r="AQ172" s="57"/>
    </row>
    <row r="173" spans="3:43" s="50" customFormat="1" ht="12" x14ac:dyDescent="0.2">
      <c r="C173" s="57"/>
      <c r="G173" s="57"/>
      <c r="K173" s="57"/>
      <c r="O173" s="57"/>
      <c r="S173" s="57"/>
      <c r="W173" s="57"/>
      <c r="AA173" s="57"/>
      <c r="AE173" s="57"/>
      <c r="AI173" s="57"/>
      <c r="AM173" s="57"/>
      <c r="AQ173" s="57"/>
    </row>
    <row r="174" spans="3:43" s="50" customFormat="1" ht="12" x14ac:dyDescent="0.2">
      <c r="C174" s="57"/>
      <c r="G174" s="57"/>
      <c r="K174" s="57"/>
      <c r="O174" s="57"/>
      <c r="S174" s="57"/>
      <c r="W174" s="57"/>
      <c r="AA174" s="57"/>
      <c r="AE174" s="57"/>
      <c r="AI174" s="57"/>
      <c r="AM174" s="57"/>
      <c r="AQ174" s="57"/>
    </row>
    <row r="175" spans="3:43" s="50" customFormat="1" ht="12" x14ac:dyDescent="0.2">
      <c r="C175" s="57"/>
      <c r="G175" s="57"/>
      <c r="K175" s="57"/>
      <c r="O175" s="57"/>
      <c r="S175" s="57"/>
      <c r="W175" s="57"/>
      <c r="AA175" s="57"/>
      <c r="AE175" s="57"/>
      <c r="AI175" s="57"/>
      <c r="AM175" s="57"/>
      <c r="AQ175" s="57"/>
    </row>
    <row r="176" spans="3:43" s="50" customFormat="1" ht="12" x14ac:dyDescent="0.2">
      <c r="C176" s="57"/>
      <c r="G176" s="57"/>
      <c r="K176" s="57"/>
      <c r="O176" s="57"/>
      <c r="S176" s="57"/>
      <c r="W176" s="57"/>
      <c r="AA176" s="57"/>
      <c r="AE176" s="57"/>
      <c r="AI176" s="57"/>
      <c r="AM176" s="57"/>
      <c r="AQ176" s="57"/>
    </row>
    <row r="177" spans="3:43" s="50" customFormat="1" ht="12" x14ac:dyDescent="0.2">
      <c r="C177" s="57"/>
      <c r="G177" s="57"/>
      <c r="K177" s="57"/>
      <c r="O177" s="57"/>
      <c r="S177" s="57"/>
      <c r="W177" s="57"/>
      <c r="AA177" s="57"/>
      <c r="AE177" s="57"/>
      <c r="AI177" s="57"/>
      <c r="AM177" s="57"/>
      <c r="AQ177" s="57"/>
    </row>
    <row r="178" spans="3:43" s="50" customFormat="1" ht="12" x14ac:dyDescent="0.2">
      <c r="C178" s="57"/>
      <c r="G178" s="57"/>
      <c r="K178" s="57"/>
      <c r="O178" s="57"/>
      <c r="S178" s="57"/>
      <c r="W178" s="57"/>
      <c r="AA178" s="57"/>
      <c r="AE178" s="57"/>
      <c r="AI178" s="57"/>
      <c r="AM178" s="57"/>
      <c r="AQ178" s="57"/>
    </row>
    <row r="179" spans="3:43" s="50" customFormat="1" ht="12" x14ac:dyDescent="0.2">
      <c r="C179" s="57"/>
      <c r="G179" s="57"/>
      <c r="K179" s="57"/>
      <c r="O179" s="57"/>
      <c r="S179" s="57"/>
      <c r="W179" s="57"/>
      <c r="AA179" s="57"/>
      <c r="AE179" s="57"/>
      <c r="AI179" s="57"/>
      <c r="AM179" s="57"/>
      <c r="AQ179" s="57"/>
    </row>
    <row r="180" spans="3:43" s="50" customFormat="1" ht="12" x14ac:dyDescent="0.2">
      <c r="C180" s="57"/>
      <c r="G180" s="57"/>
      <c r="K180" s="57"/>
      <c r="O180" s="57"/>
      <c r="S180" s="57"/>
      <c r="W180" s="57"/>
      <c r="AA180" s="57"/>
      <c r="AE180" s="57"/>
      <c r="AI180" s="57"/>
      <c r="AM180" s="57"/>
      <c r="AQ180" s="57"/>
    </row>
    <row r="181" spans="3:43" s="50" customFormat="1" ht="12" x14ac:dyDescent="0.2">
      <c r="C181" s="57"/>
      <c r="G181" s="57"/>
      <c r="K181" s="57"/>
      <c r="O181" s="57"/>
      <c r="S181" s="57"/>
      <c r="W181" s="57"/>
      <c r="AA181" s="57"/>
      <c r="AE181" s="57"/>
      <c r="AI181" s="57"/>
      <c r="AM181" s="57"/>
      <c r="AQ181" s="57"/>
    </row>
    <row r="182" spans="3:43" s="50" customFormat="1" ht="12" x14ac:dyDescent="0.2">
      <c r="C182" s="57"/>
      <c r="G182" s="57"/>
      <c r="K182" s="57"/>
      <c r="O182" s="57"/>
      <c r="S182" s="57"/>
      <c r="W182" s="57"/>
      <c r="AA182" s="57"/>
      <c r="AE182" s="57"/>
      <c r="AI182" s="57"/>
      <c r="AM182" s="57"/>
      <c r="AQ182" s="57"/>
    </row>
    <row r="183" spans="3:43" s="50" customFormat="1" ht="12" x14ac:dyDescent="0.2">
      <c r="C183" s="57"/>
      <c r="G183" s="57"/>
      <c r="K183" s="57"/>
      <c r="O183" s="57"/>
      <c r="S183" s="57"/>
      <c r="W183" s="57"/>
      <c r="AA183" s="57"/>
      <c r="AE183" s="57"/>
      <c r="AI183" s="57"/>
      <c r="AM183" s="57"/>
      <c r="AQ183" s="57"/>
    </row>
    <row r="184" spans="3:43" s="50" customFormat="1" ht="12" x14ac:dyDescent="0.2">
      <c r="C184" s="57"/>
      <c r="G184" s="57"/>
      <c r="K184" s="57"/>
      <c r="O184" s="57"/>
      <c r="S184" s="57"/>
      <c r="W184" s="57"/>
      <c r="AA184" s="57"/>
      <c r="AE184" s="57"/>
      <c r="AI184" s="57"/>
      <c r="AM184" s="57"/>
      <c r="AQ184" s="57"/>
    </row>
    <row r="185" spans="3:43" s="50" customFormat="1" ht="12" x14ac:dyDescent="0.2">
      <c r="C185" s="57"/>
      <c r="G185" s="57"/>
      <c r="K185" s="57"/>
      <c r="O185" s="57"/>
      <c r="S185" s="57"/>
      <c r="W185" s="57"/>
      <c r="AA185" s="57"/>
      <c r="AE185" s="57"/>
      <c r="AI185" s="57"/>
      <c r="AM185" s="57"/>
      <c r="AQ185" s="57"/>
    </row>
    <row r="186" spans="3:43" s="50" customFormat="1" ht="12" x14ac:dyDescent="0.2">
      <c r="C186" s="57"/>
      <c r="G186" s="57"/>
      <c r="K186" s="57"/>
      <c r="O186" s="57"/>
      <c r="S186" s="57"/>
      <c r="W186" s="57"/>
      <c r="AA186" s="57"/>
      <c r="AE186" s="57"/>
      <c r="AI186" s="57"/>
      <c r="AM186" s="57"/>
      <c r="AQ186" s="57"/>
    </row>
    <row r="187" spans="3:43" s="50" customFormat="1" ht="12" x14ac:dyDescent="0.2">
      <c r="C187" s="57"/>
      <c r="G187" s="57"/>
      <c r="K187" s="57"/>
      <c r="O187" s="57"/>
      <c r="S187" s="57"/>
      <c r="W187" s="57"/>
      <c r="AA187" s="57"/>
      <c r="AE187" s="57"/>
      <c r="AI187" s="57"/>
      <c r="AM187" s="57"/>
      <c r="AQ187" s="57"/>
    </row>
    <row r="188" spans="3:43" s="50" customFormat="1" ht="12" x14ac:dyDescent="0.2">
      <c r="C188" s="57"/>
      <c r="G188" s="57"/>
      <c r="K188" s="57"/>
      <c r="O188" s="57"/>
      <c r="S188" s="57"/>
      <c r="W188" s="57"/>
      <c r="AA188" s="57"/>
      <c r="AE188" s="57"/>
      <c r="AI188" s="57"/>
      <c r="AM188" s="57"/>
      <c r="AQ188" s="57"/>
    </row>
    <row r="189" spans="3:43" s="50" customFormat="1" ht="12" x14ac:dyDescent="0.2">
      <c r="C189" s="57"/>
      <c r="G189" s="57"/>
      <c r="K189" s="57"/>
      <c r="O189" s="57"/>
      <c r="S189" s="57"/>
      <c r="W189" s="57"/>
      <c r="AA189" s="57"/>
      <c r="AE189" s="57"/>
      <c r="AI189" s="57"/>
      <c r="AM189" s="57"/>
      <c r="AQ189" s="57"/>
    </row>
    <row r="190" spans="3:43" s="50" customFormat="1" ht="12" x14ac:dyDescent="0.2">
      <c r="C190" s="57"/>
      <c r="G190" s="57"/>
      <c r="K190" s="57"/>
      <c r="O190" s="57"/>
      <c r="S190" s="57"/>
      <c r="W190" s="57"/>
      <c r="AA190" s="57"/>
      <c r="AE190" s="57"/>
      <c r="AI190" s="57"/>
      <c r="AM190" s="57"/>
      <c r="AQ190" s="57"/>
    </row>
    <row r="191" spans="3:43" s="50" customFormat="1" ht="12" x14ac:dyDescent="0.2">
      <c r="C191" s="57"/>
      <c r="G191" s="57"/>
      <c r="K191" s="57"/>
      <c r="O191" s="57"/>
      <c r="S191" s="57"/>
      <c r="W191" s="57"/>
      <c r="AA191" s="57"/>
      <c r="AE191" s="57"/>
      <c r="AI191" s="57"/>
      <c r="AM191" s="57"/>
      <c r="AQ191" s="57"/>
    </row>
    <row r="192" spans="3:43" s="50" customFormat="1" ht="12" x14ac:dyDescent="0.2">
      <c r="C192" s="57"/>
      <c r="G192" s="57"/>
      <c r="K192" s="57"/>
      <c r="O192" s="57"/>
      <c r="S192" s="57"/>
      <c r="W192" s="57"/>
      <c r="AA192" s="57"/>
      <c r="AE192" s="57"/>
      <c r="AI192" s="57"/>
      <c r="AM192" s="57"/>
      <c r="AQ192" s="57"/>
    </row>
    <row r="193" spans="3:43" s="50" customFormat="1" ht="12" x14ac:dyDescent="0.2">
      <c r="C193" s="57"/>
      <c r="G193" s="57"/>
      <c r="K193" s="57"/>
      <c r="O193" s="57"/>
      <c r="S193" s="57"/>
      <c r="W193" s="57"/>
      <c r="AA193" s="57"/>
      <c r="AE193" s="57"/>
      <c r="AI193" s="57"/>
      <c r="AM193" s="57"/>
      <c r="AQ193" s="57"/>
    </row>
    <row r="194" spans="3:43" s="50" customFormat="1" ht="12" x14ac:dyDescent="0.2">
      <c r="C194" s="57"/>
      <c r="G194" s="57"/>
      <c r="K194" s="57"/>
      <c r="O194" s="57"/>
      <c r="S194" s="57"/>
      <c r="W194" s="57"/>
      <c r="AA194" s="57"/>
      <c r="AE194" s="57"/>
      <c r="AI194" s="57"/>
      <c r="AM194" s="57"/>
      <c r="AQ194" s="57"/>
    </row>
    <row r="195" spans="3:43" s="50" customFormat="1" ht="12" x14ac:dyDescent="0.2">
      <c r="C195" s="57"/>
      <c r="G195" s="57"/>
      <c r="K195" s="57"/>
      <c r="O195" s="57"/>
      <c r="S195" s="57"/>
      <c r="W195" s="57"/>
      <c r="AA195" s="57"/>
      <c r="AE195" s="57"/>
      <c r="AI195" s="57"/>
      <c r="AM195" s="57"/>
      <c r="AQ195" s="57"/>
    </row>
    <row r="196" spans="3:43" s="50" customFormat="1" ht="12" x14ac:dyDescent="0.2">
      <c r="C196" s="57"/>
      <c r="G196" s="57"/>
      <c r="K196" s="57"/>
      <c r="O196" s="57"/>
      <c r="S196" s="57"/>
      <c r="W196" s="57"/>
      <c r="AA196" s="57"/>
      <c r="AE196" s="57"/>
      <c r="AI196" s="57"/>
      <c r="AM196" s="57"/>
      <c r="AQ196" s="57"/>
    </row>
    <row r="197" spans="3:43" s="50" customFormat="1" ht="12" x14ac:dyDescent="0.2">
      <c r="C197" s="57"/>
      <c r="G197" s="57"/>
      <c r="K197" s="57"/>
      <c r="O197" s="57"/>
      <c r="S197" s="57"/>
      <c r="W197" s="57"/>
      <c r="AA197" s="57"/>
      <c r="AE197" s="57"/>
      <c r="AI197" s="57"/>
      <c r="AM197" s="57"/>
      <c r="AQ197" s="57"/>
    </row>
    <row r="198" spans="3:43" s="50" customFormat="1" ht="12" x14ac:dyDescent="0.2">
      <c r="C198" s="57"/>
      <c r="G198" s="57"/>
      <c r="K198" s="57"/>
      <c r="O198" s="57"/>
      <c r="S198" s="57"/>
      <c r="W198" s="57"/>
      <c r="AA198" s="57"/>
      <c r="AE198" s="57"/>
      <c r="AI198" s="57"/>
      <c r="AM198" s="57"/>
      <c r="AQ198" s="57"/>
    </row>
    <row r="199" spans="3:43" s="50" customFormat="1" ht="12" x14ac:dyDescent="0.2">
      <c r="C199" s="57"/>
      <c r="G199" s="57"/>
      <c r="K199" s="57"/>
      <c r="O199" s="57"/>
      <c r="S199" s="57"/>
      <c r="W199" s="57"/>
      <c r="AA199" s="57"/>
      <c r="AE199" s="57"/>
      <c r="AI199" s="57"/>
      <c r="AM199" s="57"/>
      <c r="AQ199" s="57"/>
    </row>
    <row r="200" spans="3:43" s="50" customFormat="1" ht="12" x14ac:dyDescent="0.2">
      <c r="C200" s="57"/>
      <c r="G200" s="57"/>
      <c r="K200" s="57"/>
      <c r="O200" s="57"/>
      <c r="S200" s="57"/>
      <c r="W200" s="57"/>
      <c r="AA200" s="57"/>
      <c r="AE200" s="57"/>
      <c r="AI200" s="57"/>
      <c r="AM200" s="57"/>
      <c r="AQ200" s="57"/>
    </row>
    <row r="201" spans="3:43" s="50" customFormat="1" ht="12" x14ac:dyDescent="0.2">
      <c r="C201" s="57"/>
      <c r="G201" s="57"/>
      <c r="K201" s="57"/>
      <c r="O201" s="57"/>
      <c r="S201" s="57"/>
      <c r="W201" s="57"/>
      <c r="AA201" s="57"/>
      <c r="AE201" s="57"/>
      <c r="AI201" s="57"/>
      <c r="AM201" s="57"/>
      <c r="AQ201" s="57"/>
    </row>
    <row r="202" spans="3:43" s="50" customFormat="1" ht="12" x14ac:dyDescent="0.2">
      <c r="C202" s="57"/>
      <c r="G202" s="57"/>
      <c r="K202" s="57"/>
      <c r="O202" s="57"/>
      <c r="S202" s="57"/>
      <c r="W202" s="57"/>
      <c r="AA202" s="57"/>
      <c r="AE202" s="57"/>
      <c r="AI202" s="57"/>
      <c r="AM202" s="57"/>
      <c r="AQ202" s="57"/>
    </row>
    <row r="203" spans="3:43" s="50" customFormat="1" ht="12" x14ac:dyDescent="0.2">
      <c r="C203" s="57"/>
      <c r="G203" s="57"/>
      <c r="K203" s="57"/>
      <c r="O203" s="57"/>
      <c r="S203" s="57"/>
      <c r="W203" s="57"/>
      <c r="AA203" s="57"/>
      <c r="AE203" s="57"/>
      <c r="AI203" s="57"/>
      <c r="AM203" s="57"/>
      <c r="AQ203" s="57"/>
    </row>
    <row r="204" spans="3:43" s="50" customFormat="1" ht="12" x14ac:dyDescent="0.2">
      <c r="C204" s="57"/>
      <c r="G204" s="57"/>
      <c r="K204" s="57"/>
      <c r="O204" s="57"/>
      <c r="S204" s="57"/>
      <c r="W204" s="57"/>
      <c r="AA204" s="57"/>
      <c r="AE204" s="57"/>
      <c r="AI204" s="57"/>
      <c r="AM204" s="57"/>
      <c r="AQ204" s="57"/>
    </row>
    <row r="205" spans="3:43" s="50" customFormat="1" ht="12" x14ac:dyDescent="0.2">
      <c r="C205" s="57"/>
      <c r="G205" s="57"/>
      <c r="K205" s="57"/>
      <c r="O205" s="57"/>
      <c r="S205" s="57"/>
      <c r="W205" s="57"/>
      <c r="AA205" s="57"/>
      <c r="AE205" s="57"/>
      <c r="AI205" s="57"/>
      <c r="AM205" s="57"/>
      <c r="AQ205" s="57"/>
    </row>
    <row r="206" spans="3:43" s="50" customFormat="1" ht="12" x14ac:dyDescent="0.2">
      <c r="C206" s="57"/>
      <c r="G206" s="57"/>
      <c r="K206" s="57"/>
      <c r="O206" s="57"/>
      <c r="S206" s="57"/>
      <c r="W206" s="57"/>
      <c r="AA206" s="57"/>
      <c r="AE206" s="57"/>
      <c r="AI206" s="57"/>
      <c r="AM206" s="57"/>
      <c r="AQ206" s="57"/>
    </row>
    <row r="207" spans="3:43" s="50" customFormat="1" ht="12" x14ac:dyDescent="0.2">
      <c r="C207" s="57"/>
      <c r="G207" s="57"/>
      <c r="K207" s="57"/>
      <c r="O207" s="57"/>
      <c r="S207" s="57"/>
      <c r="W207" s="57"/>
      <c r="AA207" s="57"/>
      <c r="AE207" s="57"/>
      <c r="AI207" s="57"/>
      <c r="AM207" s="57"/>
      <c r="AQ207" s="57"/>
    </row>
    <row r="208" spans="3:43" s="50" customFormat="1" ht="12" x14ac:dyDescent="0.2">
      <c r="C208" s="57"/>
      <c r="G208" s="57"/>
      <c r="K208" s="57"/>
      <c r="O208" s="57"/>
      <c r="S208" s="57"/>
      <c r="W208" s="57"/>
      <c r="AA208" s="57"/>
      <c r="AE208" s="57"/>
      <c r="AI208" s="57"/>
      <c r="AM208" s="57"/>
      <c r="AQ208" s="57"/>
    </row>
    <row r="209" spans="2:43" s="50" customFormat="1" ht="12" x14ac:dyDescent="0.2">
      <c r="C209" s="57"/>
      <c r="G209" s="57"/>
      <c r="K209" s="57"/>
      <c r="O209" s="57"/>
      <c r="S209" s="57"/>
      <c r="W209" s="57"/>
      <c r="AA209" s="57"/>
      <c r="AE209" s="57"/>
      <c r="AI209" s="57"/>
      <c r="AM209" s="57"/>
      <c r="AQ209" s="57"/>
    </row>
    <row r="210" spans="2:43" s="50" customFormat="1" ht="12" x14ac:dyDescent="0.2">
      <c r="C210" s="57"/>
      <c r="G210" s="57"/>
      <c r="K210" s="57"/>
      <c r="O210" s="57"/>
      <c r="S210" s="57"/>
      <c r="W210" s="57"/>
      <c r="AA210" s="57"/>
      <c r="AE210" s="57"/>
      <c r="AI210" s="57"/>
      <c r="AM210" s="57"/>
      <c r="AQ210" s="57"/>
    </row>
    <row r="211" spans="2:43" s="50" customFormat="1" ht="12" x14ac:dyDescent="0.2">
      <c r="C211" s="57"/>
      <c r="G211" s="57"/>
      <c r="K211" s="57"/>
      <c r="O211" s="57"/>
      <c r="S211" s="57"/>
      <c r="W211" s="57"/>
      <c r="AA211" s="57"/>
      <c r="AE211" s="57"/>
      <c r="AI211" s="57"/>
      <c r="AM211" s="57"/>
      <c r="AQ211" s="57"/>
    </row>
    <row r="212" spans="2:43" s="50" customFormat="1" ht="12" x14ac:dyDescent="0.2">
      <c r="C212" s="57"/>
      <c r="G212" s="57"/>
      <c r="K212" s="57"/>
      <c r="O212" s="57"/>
      <c r="S212" s="57"/>
      <c r="W212" s="57"/>
      <c r="AA212" s="57"/>
      <c r="AE212" s="57"/>
      <c r="AI212" s="57"/>
      <c r="AM212" s="57"/>
      <c r="AQ212" s="57"/>
    </row>
    <row r="213" spans="2:43" s="50" customFormat="1" ht="12" x14ac:dyDescent="0.2">
      <c r="C213" s="57"/>
      <c r="G213" s="57"/>
      <c r="K213" s="57"/>
      <c r="O213" s="57"/>
      <c r="S213" s="57"/>
      <c r="W213" s="57"/>
      <c r="AA213" s="57"/>
      <c r="AE213" s="57"/>
      <c r="AI213" s="57"/>
      <c r="AM213" s="57"/>
      <c r="AQ213" s="57"/>
    </row>
    <row r="214" spans="2:43" s="50" customFormat="1" ht="12" x14ac:dyDescent="0.2">
      <c r="C214" s="57"/>
      <c r="G214" s="57"/>
      <c r="K214" s="57"/>
      <c r="O214" s="57"/>
      <c r="S214" s="57"/>
      <c r="W214" s="57"/>
      <c r="AA214" s="57"/>
      <c r="AE214" s="57"/>
      <c r="AI214" s="57"/>
      <c r="AM214" s="57"/>
      <c r="AQ214" s="57"/>
    </row>
    <row r="215" spans="2:43" s="50" customFormat="1" x14ac:dyDescent="0.2">
      <c r="C215" s="57"/>
      <c r="G215" s="57"/>
      <c r="J215" s="3"/>
      <c r="K215" s="11"/>
      <c r="O215" s="57"/>
      <c r="S215" s="57"/>
      <c r="W215" s="57"/>
      <c r="AA215" s="57"/>
      <c r="AE215" s="57"/>
      <c r="AI215" s="57"/>
      <c r="AM215" s="57"/>
      <c r="AQ215" s="57"/>
    </row>
    <row r="216" spans="2:43" s="50" customFormat="1" x14ac:dyDescent="0.2">
      <c r="C216" s="57"/>
      <c r="F216" s="3"/>
      <c r="G216" s="11"/>
      <c r="J216" s="3"/>
      <c r="K216" s="11"/>
      <c r="O216" s="57"/>
      <c r="S216" s="57"/>
      <c r="W216" s="57"/>
      <c r="AA216" s="57"/>
      <c r="AE216" s="57"/>
      <c r="AI216" s="57"/>
      <c r="AM216" s="57"/>
      <c r="AQ216" s="57"/>
    </row>
    <row r="217" spans="2:43" s="50" customFormat="1" x14ac:dyDescent="0.2">
      <c r="B217" s="3"/>
      <c r="C217" s="11"/>
      <c r="F217" s="3"/>
      <c r="G217" s="11"/>
      <c r="J217" s="3"/>
      <c r="K217" s="11"/>
      <c r="N217" s="3"/>
      <c r="O217" s="11"/>
      <c r="S217" s="57"/>
      <c r="W217" s="57"/>
      <c r="AA217" s="57"/>
      <c r="AE217" s="57"/>
      <c r="AI217" s="57"/>
      <c r="AM217" s="57"/>
      <c r="AQ217" s="57"/>
    </row>
    <row r="218" spans="2:43" s="50" customFormat="1" x14ac:dyDescent="0.2">
      <c r="B218" s="3"/>
      <c r="C218" s="11"/>
      <c r="F218" s="3"/>
      <c r="G218" s="11"/>
      <c r="J218" s="3"/>
      <c r="K218" s="11"/>
      <c r="N218" s="3"/>
      <c r="O218" s="11"/>
      <c r="R218" s="3"/>
      <c r="S218" s="11"/>
      <c r="W218" s="57"/>
      <c r="AA218" s="57"/>
      <c r="AE218" s="57"/>
      <c r="AI218" s="57"/>
      <c r="AM218" s="57"/>
      <c r="AQ218" s="57"/>
    </row>
    <row r="219" spans="2:43" s="50" customFormat="1" x14ac:dyDescent="0.2">
      <c r="B219" s="3"/>
      <c r="C219" s="11"/>
      <c r="F219" s="3"/>
      <c r="G219" s="11"/>
      <c r="J219" s="3"/>
      <c r="K219" s="11"/>
      <c r="N219" s="3"/>
      <c r="O219" s="11"/>
      <c r="R219" s="3"/>
      <c r="S219" s="11"/>
      <c r="W219" s="57"/>
      <c r="AA219" s="57"/>
      <c r="AE219" s="57"/>
      <c r="AI219" s="57"/>
      <c r="AM219" s="57"/>
      <c r="AQ219" s="57"/>
    </row>
    <row r="220" spans="2:43" s="50" customFormat="1" x14ac:dyDescent="0.2">
      <c r="B220" s="3"/>
      <c r="C220" s="11"/>
      <c r="F220" s="3"/>
      <c r="G220" s="11"/>
      <c r="J220" s="3"/>
      <c r="K220" s="11"/>
      <c r="N220" s="3"/>
      <c r="O220" s="11"/>
      <c r="R220" s="3"/>
      <c r="S220" s="11"/>
      <c r="W220" s="57"/>
      <c r="AA220" s="57"/>
      <c r="AE220" s="57"/>
      <c r="AI220" s="57"/>
      <c r="AM220" s="57"/>
      <c r="AQ220" s="57"/>
    </row>
    <row r="221" spans="2:43" s="50" customFormat="1" x14ac:dyDescent="0.2">
      <c r="B221" s="3"/>
      <c r="C221" s="11"/>
      <c r="F221" s="3"/>
      <c r="G221" s="11"/>
      <c r="J221" s="3"/>
      <c r="K221" s="11"/>
      <c r="N221" s="3"/>
      <c r="O221" s="11"/>
      <c r="R221" s="3"/>
      <c r="S221" s="11"/>
      <c r="W221" s="57"/>
      <c r="AA221" s="57"/>
      <c r="AE221" s="57"/>
      <c r="AI221" s="57"/>
      <c r="AM221" s="57"/>
      <c r="AQ221" s="57"/>
    </row>
    <row r="222" spans="2:43" s="50" customFormat="1" x14ac:dyDescent="0.2">
      <c r="B222" s="3"/>
      <c r="C222" s="11"/>
      <c r="F222" s="3"/>
      <c r="G222" s="11"/>
      <c r="J222" s="3"/>
      <c r="K222" s="11"/>
      <c r="N222" s="3"/>
      <c r="O222" s="11"/>
      <c r="R222" s="3"/>
      <c r="S222" s="11"/>
      <c r="W222" s="57"/>
      <c r="AA222" s="57"/>
      <c r="AE222" s="57"/>
      <c r="AI222" s="57"/>
      <c r="AM222" s="57"/>
      <c r="AQ222" s="57"/>
    </row>
    <row r="223" spans="2:43" s="50" customFormat="1" x14ac:dyDescent="0.2">
      <c r="B223" s="3"/>
      <c r="C223" s="11"/>
      <c r="F223" s="3"/>
      <c r="G223" s="11"/>
      <c r="J223" s="3"/>
      <c r="K223" s="11"/>
      <c r="N223" s="3"/>
      <c r="O223" s="11"/>
      <c r="R223" s="3"/>
      <c r="S223" s="11"/>
      <c r="W223" s="57"/>
      <c r="AA223" s="57"/>
      <c r="AE223" s="57"/>
      <c r="AI223" s="57"/>
      <c r="AM223" s="57"/>
      <c r="AQ223" s="57"/>
    </row>
    <row r="224" spans="2:43" s="50" customFormat="1" x14ac:dyDescent="0.2">
      <c r="B224" s="3"/>
      <c r="C224" s="11"/>
      <c r="F224" s="3"/>
      <c r="G224" s="11"/>
      <c r="J224" s="3"/>
      <c r="K224" s="11"/>
      <c r="N224" s="3"/>
      <c r="O224" s="11"/>
      <c r="R224" s="3"/>
      <c r="S224" s="11"/>
      <c r="W224" s="57"/>
      <c r="AA224" s="57"/>
      <c r="AE224" s="57"/>
      <c r="AI224" s="57"/>
      <c r="AM224" s="57"/>
      <c r="AQ224" s="57"/>
    </row>
    <row r="225" spans="2:43" s="50" customFormat="1" x14ac:dyDescent="0.2">
      <c r="B225" s="3"/>
      <c r="C225" s="11"/>
      <c r="F225" s="3"/>
      <c r="G225" s="11"/>
      <c r="J225" s="3"/>
      <c r="K225" s="11"/>
      <c r="N225" s="3"/>
      <c r="O225" s="11"/>
      <c r="R225" s="3"/>
      <c r="S225" s="11"/>
      <c r="W225" s="57"/>
      <c r="AA225" s="57"/>
      <c r="AE225" s="57"/>
      <c r="AI225" s="57"/>
      <c r="AM225" s="57"/>
      <c r="AQ225" s="57"/>
    </row>
    <row r="226" spans="2:43" s="50" customFormat="1" x14ac:dyDescent="0.2">
      <c r="B226" s="3"/>
      <c r="C226" s="11"/>
      <c r="F226" s="3"/>
      <c r="G226" s="11"/>
      <c r="J226" s="3"/>
      <c r="K226" s="11"/>
      <c r="N226" s="3"/>
      <c r="O226" s="11"/>
      <c r="R226" s="3"/>
      <c r="S226" s="11"/>
      <c r="W226" s="57"/>
      <c r="AA226" s="57"/>
      <c r="AE226" s="57"/>
      <c r="AI226" s="57"/>
      <c r="AM226" s="57"/>
      <c r="AQ226" s="57"/>
    </row>
    <row r="227" spans="2:43" s="50" customFormat="1" x14ac:dyDescent="0.2">
      <c r="B227" s="3"/>
      <c r="C227" s="11"/>
      <c r="F227" s="3"/>
      <c r="G227" s="11"/>
      <c r="J227" s="3"/>
      <c r="K227" s="11"/>
      <c r="N227" s="3"/>
      <c r="O227" s="11"/>
      <c r="R227" s="3"/>
      <c r="S227" s="11"/>
      <c r="W227" s="57"/>
      <c r="AA227" s="57"/>
      <c r="AE227" s="57"/>
      <c r="AI227" s="57"/>
      <c r="AM227" s="57"/>
      <c r="AQ227" s="57"/>
    </row>
    <row r="228" spans="2:43" s="50" customFormat="1" x14ac:dyDescent="0.2">
      <c r="B228" s="3"/>
      <c r="C228" s="11"/>
      <c r="F228" s="3"/>
      <c r="G228" s="11"/>
      <c r="J228" s="3"/>
      <c r="K228" s="11"/>
      <c r="L228" s="3"/>
      <c r="N228" s="3"/>
      <c r="O228" s="11"/>
      <c r="R228" s="3"/>
      <c r="S228" s="11"/>
      <c r="W228" s="57"/>
      <c r="AA228" s="57"/>
      <c r="AE228" s="57"/>
      <c r="AI228" s="57"/>
      <c r="AM228" s="57"/>
      <c r="AQ228" s="57"/>
    </row>
    <row r="229" spans="2:43" s="50" customFormat="1" x14ac:dyDescent="0.2">
      <c r="B229" s="3"/>
      <c r="C229" s="11"/>
      <c r="F229" s="3"/>
      <c r="G229" s="11"/>
      <c r="H229" s="3"/>
      <c r="J229" s="3"/>
      <c r="K229" s="11"/>
      <c r="L229" s="3"/>
      <c r="N229" s="3"/>
      <c r="O229" s="11"/>
      <c r="R229" s="3"/>
      <c r="S229" s="11"/>
      <c r="W229" s="57"/>
      <c r="AA229" s="57"/>
      <c r="AE229" s="57"/>
      <c r="AI229" s="57"/>
      <c r="AM229" s="57"/>
      <c r="AQ229" s="57"/>
    </row>
    <row r="230" spans="2:43" s="50" customFormat="1" x14ac:dyDescent="0.2">
      <c r="B230" s="3"/>
      <c r="C230" s="11"/>
      <c r="D230" s="3"/>
      <c r="F230" s="3"/>
      <c r="G230" s="11"/>
      <c r="H230" s="3"/>
      <c r="J230" s="3"/>
      <c r="K230" s="11"/>
      <c r="L230" s="3"/>
      <c r="N230" s="3"/>
      <c r="O230" s="11"/>
      <c r="P230" s="3"/>
      <c r="R230" s="3"/>
      <c r="S230" s="11"/>
      <c r="W230" s="57"/>
      <c r="AA230" s="57"/>
      <c r="AE230" s="57"/>
      <c r="AI230" s="57"/>
      <c r="AM230" s="57"/>
      <c r="AQ230" s="57"/>
    </row>
    <row r="231" spans="2:43" s="50" customFormat="1" x14ac:dyDescent="0.2">
      <c r="B231" s="3"/>
      <c r="C231" s="11"/>
      <c r="D231" s="3"/>
      <c r="F231" s="3"/>
      <c r="G231" s="11"/>
      <c r="H231" s="3"/>
      <c r="J231" s="3"/>
      <c r="K231" s="11"/>
      <c r="L231" s="3"/>
      <c r="N231" s="3"/>
      <c r="O231" s="11"/>
      <c r="P231" s="3"/>
      <c r="R231" s="3"/>
      <c r="S231" s="11"/>
      <c r="T231" s="3"/>
      <c r="V231" s="3"/>
      <c r="W231" s="11"/>
      <c r="X231" s="3"/>
      <c r="AA231" s="57"/>
      <c r="AE231" s="57"/>
      <c r="AI231" s="57"/>
      <c r="AM231" s="57"/>
      <c r="AQ231" s="57"/>
    </row>
    <row r="232" spans="2:43" s="50" customFormat="1" x14ac:dyDescent="0.2">
      <c r="B232" s="3"/>
      <c r="C232" s="11"/>
      <c r="D232" s="3"/>
      <c r="F232" s="3"/>
      <c r="G232" s="11"/>
      <c r="H232" s="3"/>
      <c r="J232" s="3"/>
      <c r="K232" s="11"/>
      <c r="L232" s="3"/>
      <c r="N232" s="3"/>
      <c r="O232" s="11"/>
      <c r="P232" s="3"/>
      <c r="R232" s="3"/>
      <c r="S232" s="11"/>
      <c r="T232" s="3"/>
      <c r="V232" s="3"/>
      <c r="W232" s="11"/>
      <c r="X232" s="3"/>
      <c r="AA232" s="57"/>
      <c r="AE232" s="57"/>
      <c r="AI232" s="57"/>
      <c r="AM232" s="57"/>
      <c r="AQ232" s="57"/>
    </row>
    <row r="233" spans="2:43" s="50" customFormat="1" x14ac:dyDescent="0.2">
      <c r="B233" s="3"/>
      <c r="C233" s="11"/>
      <c r="D233" s="3"/>
      <c r="F233" s="3"/>
      <c r="G233" s="11"/>
      <c r="H233" s="3"/>
      <c r="J233" s="3"/>
      <c r="K233" s="11"/>
      <c r="L233" s="3"/>
      <c r="N233" s="3"/>
      <c r="O233" s="11"/>
      <c r="P233" s="3"/>
      <c r="R233" s="3"/>
      <c r="S233" s="11"/>
      <c r="T233" s="3"/>
      <c r="V233" s="3"/>
      <c r="W233" s="11"/>
      <c r="X233" s="3"/>
      <c r="AA233" s="57"/>
      <c r="AE233" s="57"/>
      <c r="AI233" s="57"/>
      <c r="AM233" s="57"/>
      <c r="AQ233" s="57"/>
    </row>
    <row r="234" spans="2:43" x14ac:dyDescent="0.2">
      <c r="AA234" s="11"/>
      <c r="AE234" s="11"/>
      <c r="AI234" s="11"/>
      <c r="AM234" s="11"/>
      <c r="AQ234" s="11"/>
    </row>
    <row r="235" spans="2:43" x14ac:dyDescent="0.2">
      <c r="AA235" s="11"/>
      <c r="AE235" s="11"/>
      <c r="AI235" s="11"/>
      <c r="AM235" s="11"/>
    </row>
    <row r="236" spans="2:43" x14ac:dyDescent="0.2">
      <c r="AA236" s="11"/>
      <c r="AE236" s="11"/>
      <c r="AI236" s="11"/>
      <c r="AM236" s="11"/>
    </row>
    <row r="237" spans="2:43" x14ac:dyDescent="0.2">
      <c r="AA237" s="11"/>
      <c r="AE237" s="11"/>
      <c r="AI237" s="11"/>
      <c r="AM237" s="11"/>
    </row>
  </sheetData>
  <sortState xmlns:xlrd2="http://schemas.microsoft.com/office/spreadsheetml/2017/richdata2" ref="F6:H60">
    <sortCondition descending="1" ref="G6:G60"/>
  </sortState>
  <mergeCells count="43">
    <mergeCell ref="B2:D2"/>
    <mergeCell ref="B4:D4"/>
    <mergeCell ref="AP4:AR4"/>
    <mergeCell ref="BZ2:CB2"/>
    <mergeCell ref="AD2:AF2"/>
    <mergeCell ref="AH2:AJ2"/>
    <mergeCell ref="AL2:AN2"/>
    <mergeCell ref="AP2:AR2"/>
    <mergeCell ref="AT2:AV2"/>
    <mergeCell ref="AX2:AZ2"/>
    <mergeCell ref="BB2:BD2"/>
    <mergeCell ref="AT4:AV4"/>
    <mergeCell ref="CD2:CF2"/>
    <mergeCell ref="BF2:BH2"/>
    <mergeCell ref="BJ2:BL2"/>
    <mergeCell ref="BN2:BP2"/>
    <mergeCell ref="BR2:BT2"/>
    <mergeCell ref="BV2:BX2"/>
    <mergeCell ref="CD4:CF4"/>
    <mergeCell ref="BB66:BD73"/>
    <mergeCell ref="AX4:AZ4"/>
    <mergeCell ref="BB4:BD4"/>
    <mergeCell ref="BJ4:BL4"/>
    <mergeCell ref="BN4:BP4"/>
    <mergeCell ref="BR4:BT4"/>
    <mergeCell ref="BV4:BX4"/>
    <mergeCell ref="BZ4:CB4"/>
    <mergeCell ref="BF4:BH4"/>
    <mergeCell ref="Z2:AB2"/>
    <mergeCell ref="Z4:AB4"/>
    <mergeCell ref="AL4:AN4"/>
    <mergeCell ref="AH4:AJ4"/>
    <mergeCell ref="AD4:AF4"/>
    <mergeCell ref="F2:H2"/>
    <mergeCell ref="F4:H4"/>
    <mergeCell ref="R2:T2"/>
    <mergeCell ref="R4:T4"/>
    <mergeCell ref="V2:X2"/>
    <mergeCell ref="V4:X4"/>
    <mergeCell ref="J2:L2"/>
    <mergeCell ref="J4:L4"/>
    <mergeCell ref="N2:P2"/>
    <mergeCell ref="N4:P4"/>
  </mergeCells>
  <phoneticPr fontId="1" type="noConversion"/>
  <printOptions horizontalCentered="1"/>
  <pageMargins left="0.70866141732283472" right="0.70866141732283472" top="0.74803149606299213" bottom="0.74803149606299213" header="0.31496062992125984" footer="0.31496062992125984"/>
  <pageSetup paperSize="9" scale="74" fitToWidth="0" orientation="portrait" r:id="rId1"/>
  <headerFooter alignWithMargins="0"/>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CF33"/>
  <sheetViews>
    <sheetView topLeftCell="A4" zoomScale="80" zoomScaleNormal="80" workbookViewId="0">
      <selection activeCell="F43" sqref="F43"/>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 min="65" max="65" width="1.7109375" customWidth="1"/>
    <col min="66" max="66" width="39.7109375" customWidth="1"/>
    <col min="67" max="67" width="22.7109375" customWidth="1"/>
    <col min="68" max="68" width="15.7109375" customWidth="1"/>
    <col min="69" max="69" width="1.7109375" customWidth="1"/>
    <col min="70" max="70" width="39.7109375" customWidth="1"/>
    <col min="71" max="71" width="22.7109375" customWidth="1"/>
    <col min="72" max="72" width="15.7109375" customWidth="1"/>
    <col min="73" max="73" width="1.7109375" customWidth="1"/>
    <col min="74" max="74" width="39.7109375" customWidth="1"/>
    <col min="75" max="75" width="22.7109375" customWidth="1"/>
    <col min="76" max="76" width="15.7109375" customWidth="1"/>
    <col min="77" max="77" width="1.7109375" customWidth="1"/>
    <col min="78" max="78" width="39.7109375" customWidth="1"/>
    <col min="79" max="79" width="22.7109375" customWidth="1"/>
    <col min="80" max="80" width="15.7109375" customWidth="1"/>
    <col min="81" max="81" width="1.7109375" customWidth="1"/>
    <col min="82" max="82" width="39.7109375" customWidth="1"/>
    <col min="83" max="83" width="22.7109375" customWidth="1"/>
    <col min="84" max="84" width="15.7109375" customWidth="1"/>
  </cols>
  <sheetData>
    <row r="2" spans="2:84" ht="51" customHeight="1" x14ac:dyDescent="0.25">
      <c r="B2" s="69" t="s">
        <v>310</v>
      </c>
      <c r="C2" s="69"/>
      <c r="D2" s="69"/>
      <c r="F2" s="69" t="s">
        <v>310</v>
      </c>
      <c r="G2" s="69"/>
      <c r="H2" s="69"/>
      <c r="J2" s="69" t="s">
        <v>310</v>
      </c>
      <c r="K2" s="69"/>
      <c r="L2" s="69"/>
      <c r="N2" s="69" t="s">
        <v>310</v>
      </c>
      <c r="O2" s="69"/>
      <c r="P2" s="69"/>
      <c r="R2" s="69" t="s">
        <v>310</v>
      </c>
      <c r="S2" s="69"/>
      <c r="T2" s="69"/>
      <c r="V2" s="69" t="s">
        <v>310</v>
      </c>
      <c r="W2" s="69"/>
      <c r="X2" s="69"/>
      <c r="Z2" s="69" t="s">
        <v>310</v>
      </c>
      <c r="AA2" s="69"/>
      <c r="AB2" s="69"/>
      <c r="AC2" s="1"/>
      <c r="AD2" s="69" t="s">
        <v>310</v>
      </c>
      <c r="AE2" s="69"/>
      <c r="AF2" s="69"/>
      <c r="AG2" s="1"/>
      <c r="AH2" s="69" t="s">
        <v>310</v>
      </c>
      <c r="AI2" s="69"/>
      <c r="AJ2" s="69"/>
      <c r="AK2" s="1"/>
      <c r="AL2" s="69" t="s">
        <v>310</v>
      </c>
      <c r="AM2" s="69"/>
      <c r="AN2" s="69"/>
      <c r="AO2" s="1"/>
      <c r="AP2" s="69" t="s">
        <v>310</v>
      </c>
      <c r="AQ2" s="69"/>
      <c r="AR2" s="69"/>
      <c r="AT2" s="69" t="s">
        <v>310</v>
      </c>
      <c r="AU2" s="69"/>
      <c r="AV2" s="69"/>
      <c r="AX2" s="69" t="s">
        <v>310</v>
      </c>
      <c r="AY2" s="69"/>
      <c r="AZ2" s="69"/>
      <c r="BB2" s="69" t="s">
        <v>310</v>
      </c>
      <c r="BC2" s="69"/>
      <c r="BD2" s="69"/>
      <c r="BE2" s="17"/>
      <c r="BF2" s="69" t="s">
        <v>310</v>
      </c>
      <c r="BG2" s="69"/>
      <c r="BH2" s="69"/>
      <c r="BJ2" s="69" t="s">
        <v>310</v>
      </c>
      <c r="BK2" s="69"/>
      <c r="BL2" s="69"/>
      <c r="BN2" s="69" t="s">
        <v>310</v>
      </c>
      <c r="BO2" s="69"/>
      <c r="BP2" s="69"/>
      <c r="BR2" s="69" t="s">
        <v>310</v>
      </c>
      <c r="BS2" s="69"/>
      <c r="BT2" s="69"/>
      <c r="BV2" s="69" t="s">
        <v>310</v>
      </c>
      <c r="BW2" s="69"/>
      <c r="BX2" s="69"/>
      <c r="BZ2" s="69" t="s">
        <v>310</v>
      </c>
      <c r="CA2" s="69"/>
      <c r="CB2" s="69"/>
      <c r="CD2" s="69" t="s">
        <v>310</v>
      </c>
      <c r="CE2" s="69"/>
      <c r="CF2" s="69"/>
    </row>
    <row r="3" spans="2:84" ht="12.75" customHeight="1" x14ac:dyDescent="0.25">
      <c r="B3" s="1"/>
      <c r="C3" s="1"/>
      <c r="D3" s="1"/>
      <c r="F3" s="1"/>
      <c r="G3" s="1"/>
      <c r="H3" s="1"/>
      <c r="J3" s="1"/>
      <c r="K3" s="1"/>
      <c r="L3" s="1"/>
      <c r="N3" s="1"/>
      <c r="O3" s="1"/>
      <c r="P3" s="1"/>
      <c r="R3" s="1"/>
      <c r="S3" s="1"/>
      <c r="T3" s="1"/>
      <c r="V3" s="1"/>
      <c r="W3" s="1"/>
      <c r="X3" s="1"/>
      <c r="Z3" s="1"/>
      <c r="AA3" s="1"/>
      <c r="AB3" s="1"/>
      <c r="AC3" s="1"/>
      <c r="AD3" s="1"/>
      <c r="AE3" s="1"/>
      <c r="AF3" s="1"/>
      <c r="AG3" s="1"/>
      <c r="AH3" s="1"/>
      <c r="AI3" s="1"/>
      <c r="AJ3" s="1"/>
      <c r="AK3" s="1"/>
      <c r="AL3" s="1"/>
      <c r="AM3" s="1"/>
      <c r="AN3" s="1"/>
      <c r="AO3" s="1"/>
      <c r="AP3" s="1"/>
      <c r="AQ3" s="1"/>
      <c r="AR3" s="1"/>
    </row>
    <row r="4" spans="2:84" ht="39" customHeight="1" x14ac:dyDescent="0.2">
      <c r="B4" s="70" t="s">
        <v>398</v>
      </c>
      <c r="C4" s="73"/>
      <c r="D4" s="74"/>
      <c r="F4" s="70" t="s">
        <v>388</v>
      </c>
      <c r="G4" s="73"/>
      <c r="H4" s="74"/>
      <c r="J4" s="70" t="s">
        <v>377</v>
      </c>
      <c r="K4" s="73"/>
      <c r="L4" s="74"/>
      <c r="N4" s="70" t="s">
        <v>348</v>
      </c>
      <c r="O4" s="73"/>
      <c r="P4" s="74"/>
      <c r="R4" s="70" t="s">
        <v>339</v>
      </c>
      <c r="S4" s="73"/>
      <c r="T4" s="74"/>
      <c r="V4" s="70" t="s">
        <v>330</v>
      </c>
      <c r="W4" s="73"/>
      <c r="X4" s="74"/>
      <c r="Z4" s="70" t="s">
        <v>311</v>
      </c>
      <c r="AA4" s="73"/>
      <c r="AB4" s="74"/>
      <c r="AD4" s="70" t="s">
        <v>305</v>
      </c>
      <c r="AE4" s="73"/>
      <c r="AF4" s="74"/>
      <c r="AH4" s="70" t="s">
        <v>292</v>
      </c>
      <c r="AI4" s="73"/>
      <c r="AJ4" s="74"/>
      <c r="AL4" s="70" t="s">
        <v>277</v>
      </c>
      <c r="AM4" s="73"/>
      <c r="AN4" s="74"/>
      <c r="AP4" s="70" t="s">
        <v>271</v>
      </c>
      <c r="AQ4" s="73"/>
      <c r="AR4" s="74"/>
      <c r="AT4" s="70" t="s">
        <v>257</v>
      </c>
      <c r="AU4" s="73"/>
      <c r="AV4" s="74"/>
      <c r="AX4" s="70" t="s">
        <v>245</v>
      </c>
      <c r="AY4" s="73"/>
      <c r="AZ4" s="74"/>
      <c r="BB4" s="70" t="s">
        <v>191</v>
      </c>
      <c r="BC4" s="73"/>
      <c r="BD4" s="74"/>
      <c r="BF4" s="70" t="s">
        <v>123</v>
      </c>
      <c r="BG4" s="73"/>
      <c r="BH4" s="74"/>
      <c r="BJ4" s="70" t="s">
        <v>46</v>
      </c>
      <c r="BK4" s="73"/>
      <c r="BL4" s="74"/>
      <c r="BN4" s="70" t="s">
        <v>51</v>
      </c>
      <c r="BO4" s="73"/>
      <c r="BP4" s="74"/>
      <c r="BR4" s="70" t="s">
        <v>50</v>
      </c>
      <c r="BS4" s="73"/>
      <c r="BT4" s="74"/>
      <c r="BV4" s="70" t="s">
        <v>49</v>
      </c>
      <c r="BW4" s="73"/>
      <c r="BX4" s="74"/>
      <c r="BZ4" s="70" t="s">
        <v>48</v>
      </c>
      <c r="CA4" s="73"/>
      <c r="CB4" s="74"/>
      <c r="CD4" s="70" t="s">
        <v>47</v>
      </c>
      <c r="CE4" s="73"/>
      <c r="CF4" s="74"/>
    </row>
    <row r="5" spans="2:84" ht="77.25" customHeight="1" x14ac:dyDescent="0.2">
      <c r="B5" s="37"/>
      <c r="C5" s="5" t="s">
        <v>192</v>
      </c>
      <c r="D5" s="62" t="s">
        <v>30</v>
      </c>
      <c r="F5" s="37"/>
      <c r="G5" s="5" t="s">
        <v>192</v>
      </c>
      <c r="H5" s="62" t="s">
        <v>30</v>
      </c>
      <c r="J5" s="37"/>
      <c r="K5" s="5" t="s">
        <v>192</v>
      </c>
      <c r="L5" s="62" t="s">
        <v>30</v>
      </c>
      <c r="N5" s="37"/>
      <c r="O5" s="5" t="s">
        <v>192</v>
      </c>
      <c r="P5" s="62" t="s">
        <v>30</v>
      </c>
      <c r="R5" s="37"/>
      <c r="S5" s="5" t="s">
        <v>192</v>
      </c>
      <c r="T5" s="62" t="s">
        <v>30</v>
      </c>
      <c r="V5" s="37"/>
      <c r="W5" s="5" t="s">
        <v>192</v>
      </c>
      <c r="X5" s="62" t="s">
        <v>30</v>
      </c>
      <c r="Z5" s="37"/>
      <c r="AA5" s="5" t="s">
        <v>192</v>
      </c>
      <c r="AB5" s="62" t="s">
        <v>30</v>
      </c>
      <c r="AD5" s="37"/>
      <c r="AE5" s="5" t="s">
        <v>192</v>
      </c>
      <c r="AF5" s="62" t="s">
        <v>30</v>
      </c>
      <c r="AH5" s="37"/>
      <c r="AI5" s="5" t="s">
        <v>192</v>
      </c>
      <c r="AJ5" s="62" t="s">
        <v>30</v>
      </c>
      <c r="AL5" s="37"/>
      <c r="AM5" s="5" t="s">
        <v>192</v>
      </c>
      <c r="AN5" s="62" t="s">
        <v>30</v>
      </c>
      <c r="AP5" s="37"/>
      <c r="AQ5" s="5" t="s">
        <v>192</v>
      </c>
      <c r="AR5" s="62" t="s">
        <v>30</v>
      </c>
      <c r="AT5" s="37"/>
      <c r="AU5" s="5" t="s">
        <v>192</v>
      </c>
      <c r="AV5" s="62" t="s">
        <v>30</v>
      </c>
      <c r="AX5" s="37"/>
      <c r="AY5" s="5" t="s">
        <v>192</v>
      </c>
      <c r="AZ5" s="62" t="s">
        <v>30</v>
      </c>
      <c r="BB5" s="37"/>
      <c r="BC5" s="5" t="s">
        <v>192</v>
      </c>
      <c r="BD5" s="62" t="s">
        <v>30</v>
      </c>
      <c r="BF5" s="4"/>
      <c r="BG5" s="5" t="s">
        <v>29</v>
      </c>
      <c r="BH5" s="62" t="s">
        <v>30</v>
      </c>
      <c r="BJ5" s="4"/>
      <c r="BK5" s="5" t="s">
        <v>29</v>
      </c>
      <c r="BL5" s="62" t="s">
        <v>30</v>
      </c>
      <c r="BN5" s="4"/>
      <c r="BO5" s="5" t="s">
        <v>29</v>
      </c>
      <c r="BP5" s="62" t="s">
        <v>30</v>
      </c>
      <c r="BR5" s="4"/>
      <c r="BS5" s="5" t="s">
        <v>29</v>
      </c>
      <c r="BT5" s="62" t="s">
        <v>30</v>
      </c>
      <c r="BV5" s="4"/>
      <c r="BW5" s="5" t="s">
        <v>29</v>
      </c>
      <c r="BX5" s="62" t="s">
        <v>30</v>
      </c>
      <c r="BZ5" s="4"/>
      <c r="CA5" s="5" t="s">
        <v>29</v>
      </c>
      <c r="CB5" s="62" t="s">
        <v>30</v>
      </c>
      <c r="CD5" s="4"/>
      <c r="CE5" s="5" t="s">
        <v>29</v>
      </c>
      <c r="CF5" s="62" t="s">
        <v>30</v>
      </c>
    </row>
    <row r="6" spans="2:84" x14ac:dyDescent="0.2">
      <c r="B6" s="46" t="s">
        <v>202</v>
      </c>
      <c r="C6" s="22">
        <v>54186085</v>
      </c>
      <c r="D6" s="64">
        <f>C6/$C$23</f>
        <v>0.28854566921911445</v>
      </c>
      <c r="F6" s="46" t="s">
        <v>202</v>
      </c>
      <c r="G6" s="22">
        <v>51847135</v>
      </c>
      <c r="H6" s="64">
        <f t="shared" ref="H6:H20" si="0">G6/$G$21</f>
        <v>0.30321574705976323</v>
      </c>
      <c r="J6" s="46" t="s">
        <v>202</v>
      </c>
      <c r="K6" s="22">
        <v>53655646</v>
      </c>
      <c r="L6" s="64">
        <f>K6/$K$23</f>
        <v>0.25901890131650257</v>
      </c>
      <c r="N6" s="46" t="s">
        <v>334</v>
      </c>
      <c r="O6" s="22">
        <v>37660776</v>
      </c>
      <c r="P6" s="64">
        <f t="shared" ref="P6:P20" si="1">O6/$O$21</f>
        <v>0.20735247132983076</v>
      </c>
      <c r="R6" s="46" t="s">
        <v>212</v>
      </c>
      <c r="S6" s="22">
        <v>34096217</v>
      </c>
      <c r="T6" s="64">
        <f>S6/$S$22</f>
        <v>0.18950045866144333</v>
      </c>
      <c r="V6" s="29" t="s">
        <v>212</v>
      </c>
      <c r="W6" s="22">
        <v>36296600</v>
      </c>
      <c r="X6" s="64">
        <f>W6/$W$21</f>
        <v>0.22447524259775037</v>
      </c>
      <c r="Z6" s="29" t="s">
        <v>320</v>
      </c>
      <c r="AA6" s="22">
        <v>31187067</v>
      </c>
      <c r="AB6" s="64">
        <f>AA6/$AA$21</f>
        <v>0.17706269276469128</v>
      </c>
      <c r="AD6" s="29" t="s">
        <v>301</v>
      </c>
      <c r="AE6" s="22">
        <v>33393136</v>
      </c>
      <c r="AF6" s="64">
        <f>AE6/$AE$20</f>
        <v>0.18065768239053487</v>
      </c>
      <c r="AH6" s="29" t="s">
        <v>202</v>
      </c>
      <c r="AI6" s="22">
        <v>40287812</v>
      </c>
      <c r="AJ6" s="64">
        <f>AI6/$AI$20</f>
        <v>0.20219867391219312</v>
      </c>
      <c r="AL6" s="29" t="s">
        <v>202</v>
      </c>
      <c r="AM6" s="22">
        <v>44849145</v>
      </c>
      <c r="AN6" s="64">
        <f>AM6/$AM$20</f>
        <v>0.21982900526047358</v>
      </c>
      <c r="AP6" s="29" t="s">
        <v>202</v>
      </c>
      <c r="AQ6" s="22">
        <v>39727553</v>
      </c>
      <c r="AR6" s="64">
        <f>AQ6/$AQ$19</f>
        <v>0.20415689660758779</v>
      </c>
      <c r="AT6" s="29" t="s">
        <v>207</v>
      </c>
      <c r="AU6" s="22">
        <v>34261522</v>
      </c>
      <c r="AV6" s="64">
        <f>AU6/$AU$18</f>
        <v>0.22529515724584473</v>
      </c>
      <c r="AX6" s="29" t="s">
        <v>209</v>
      </c>
      <c r="AY6" s="22">
        <v>30255472</v>
      </c>
      <c r="AZ6" s="64">
        <f>AY6/$AY$17</f>
        <v>0.19435819748846231</v>
      </c>
      <c r="BB6" s="29" t="s">
        <v>145</v>
      </c>
      <c r="BC6" s="22">
        <v>38271855</v>
      </c>
      <c r="BD6" s="64">
        <f>BC6/$BC$16</f>
        <v>0.26907105825031535</v>
      </c>
      <c r="BF6" s="29" t="s">
        <v>58</v>
      </c>
      <c r="BG6" s="22">
        <v>37658</v>
      </c>
      <c r="BH6" s="64">
        <f>BG6/$BG$15</f>
        <v>0.26912604429452502</v>
      </c>
      <c r="BJ6" s="4" t="s">
        <v>58</v>
      </c>
      <c r="BK6" s="13">
        <v>32103</v>
      </c>
      <c r="BL6" s="64">
        <f t="shared" ref="BL6:BL13" si="2">BK6/$BK$14</f>
        <v>0.31111778729672629</v>
      </c>
      <c r="BN6" s="4" t="s">
        <v>59</v>
      </c>
      <c r="BO6" s="13">
        <v>25849</v>
      </c>
      <c r="BP6" s="64">
        <f t="shared" ref="BP6:BP14" si="3">BO6/$BO$15</f>
        <v>0.31793805810435166</v>
      </c>
      <c r="BR6" s="4" t="s">
        <v>111</v>
      </c>
      <c r="BS6" s="13">
        <v>18849</v>
      </c>
      <c r="BT6" s="64">
        <f t="shared" ref="BT6:BT15" si="4">BS6/$BS$16</f>
        <v>0.26333510296459806</v>
      </c>
      <c r="BV6" s="4" t="s">
        <v>113</v>
      </c>
      <c r="BW6" s="13">
        <v>33033</v>
      </c>
      <c r="BX6" s="64">
        <f t="shared" ref="BX6:BX15" si="5">BW6/$BW$16</f>
        <v>0.39352171737628361</v>
      </c>
      <c r="BZ6" s="4" t="s">
        <v>117</v>
      </c>
      <c r="CA6" s="13">
        <v>36851</v>
      </c>
      <c r="CB6" s="64">
        <f t="shared" ref="CB6:CB16" si="6">CA6/$CA$17</f>
        <v>0.36645419198297552</v>
      </c>
      <c r="CD6" s="4" t="s">
        <v>117</v>
      </c>
      <c r="CE6" s="13">
        <v>49202</v>
      </c>
      <c r="CF6" s="64">
        <f t="shared" ref="CF6:CF15" si="7">CE6/$CE$16</f>
        <v>0.42105173077745922</v>
      </c>
    </row>
    <row r="7" spans="2:84" x14ac:dyDescent="0.2">
      <c r="B7" s="46" t="s">
        <v>361</v>
      </c>
      <c r="C7" s="22">
        <v>36361922</v>
      </c>
      <c r="D7" s="64">
        <f t="shared" ref="D7:D22" si="8">C7/$C$23</f>
        <v>0.19363043330373916</v>
      </c>
      <c r="F7" s="46" t="s">
        <v>361</v>
      </c>
      <c r="G7" s="22">
        <v>27327528</v>
      </c>
      <c r="H7" s="64">
        <f t="shared" si="0"/>
        <v>0.15981860555682773</v>
      </c>
      <c r="J7" s="46" t="s">
        <v>361</v>
      </c>
      <c r="K7" s="22">
        <v>33931850</v>
      </c>
      <c r="L7" s="64">
        <f t="shared" ref="L7:L22" si="9">K7/$K$23</f>
        <v>0.16380364718069684</v>
      </c>
      <c r="N7" s="46" t="s">
        <v>202</v>
      </c>
      <c r="O7" s="22">
        <v>33348320</v>
      </c>
      <c r="P7" s="64">
        <f t="shared" si="1"/>
        <v>0.18360897732691492</v>
      </c>
      <c r="R7" s="46" t="s">
        <v>334</v>
      </c>
      <c r="S7" s="22">
        <v>31887809</v>
      </c>
      <c r="T7" s="64">
        <f t="shared" ref="T7:T21" si="10">S7/$S$22</f>
        <v>0.17722653604675559</v>
      </c>
      <c r="V7" s="29" t="s">
        <v>333</v>
      </c>
      <c r="W7" s="22">
        <v>29031456</v>
      </c>
      <c r="X7" s="64">
        <f t="shared" ref="X7:X20" si="11">W7/$W$21</f>
        <v>0.17954417572350895</v>
      </c>
      <c r="Z7" s="29" t="s">
        <v>212</v>
      </c>
      <c r="AA7" s="22">
        <v>25214908</v>
      </c>
      <c r="AB7" s="64">
        <f t="shared" ref="AB7:AB20" si="12">AA7/$AA$21</f>
        <v>0.1431561200767599</v>
      </c>
      <c r="AD7" s="29" t="s">
        <v>202</v>
      </c>
      <c r="AE7" s="22">
        <v>31615917</v>
      </c>
      <c r="AF7" s="64">
        <f t="shared" ref="AF7:AF19" si="13">AE7/$AE$20</f>
        <v>0.17104288413857002</v>
      </c>
      <c r="AH7" s="29" t="s">
        <v>284</v>
      </c>
      <c r="AI7" s="22">
        <v>37553060</v>
      </c>
      <c r="AJ7" s="64">
        <f t="shared" ref="AJ7:AJ19" si="14">AI7/$AI$20</f>
        <v>0.18847335103095256</v>
      </c>
      <c r="AL7" s="29" t="s">
        <v>207</v>
      </c>
      <c r="AM7" s="22">
        <v>38709639</v>
      </c>
      <c r="AN7" s="64">
        <f t="shared" ref="AN7:AN19" si="15">AM7/$AM$20</f>
        <v>0.18973609051771295</v>
      </c>
      <c r="AP7" s="29" t="s">
        <v>207</v>
      </c>
      <c r="AQ7" s="22">
        <v>34495388</v>
      </c>
      <c r="AR7" s="64">
        <f t="shared" ref="AR7:AR18" si="16">AQ7/$AQ$19</f>
        <v>0.17726919554684439</v>
      </c>
      <c r="AT7" s="29" t="s">
        <v>209</v>
      </c>
      <c r="AU7" s="22">
        <v>29312614</v>
      </c>
      <c r="AV7" s="64">
        <f t="shared" ref="AV7:AV17" si="17">AU7/$AU$18</f>
        <v>0.1927523821159127</v>
      </c>
      <c r="AX7" s="29" t="s">
        <v>207</v>
      </c>
      <c r="AY7" s="22">
        <v>29453699</v>
      </c>
      <c r="AZ7" s="64">
        <f t="shared" ref="AZ7:AZ16" si="18">AY7/$AY$17</f>
        <v>0.18920768603470225</v>
      </c>
      <c r="BB7" s="29" t="s">
        <v>148</v>
      </c>
      <c r="BC7" s="22">
        <v>31719618</v>
      </c>
      <c r="BD7" s="64">
        <f t="shared" ref="BD7:BD15" si="19">BC7/$BC$16</f>
        <v>0.2230054221974804</v>
      </c>
      <c r="BF7" s="29" t="s">
        <v>59</v>
      </c>
      <c r="BG7" s="22">
        <v>31418</v>
      </c>
      <c r="BH7" s="64">
        <f t="shared" ref="BH7:BH14" si="20">BG7/$BG$15</f>
        <v>0.22453136278202204</v>
      </c>
      <c r="BJ7" s="4" t="s">
        <v>59</v>
      </c>
      <c r="BK7" s="13">
        <v>26621</v>
      </c>
      <c r="BL7" s="64">
        <f t="shared" si="2"/>
        <v>0.25799042505766284</v>
      </c>
      <c r="BN7" s="4" t="s">
        <v>58</v>
      </c>
      <c r="BO7" s="13">
        <v>21889</v>
      </c>
      <c r="BP7" s="64">
        <f t="shared" si="3"/>
        <v>0.26923076923076922</v>
      </c>
      <c r="BR7" s="4" t="s">
        <v>59</v>
      </c>
      <c r="BS7" s="13">
        <v>18844</v>
      </c>
      <c r="BT7" s="64">
        <f t="shared" si="4"/>
        <v>0.26326524909888516</v>
      </c>
      <c r="BV7" s="4" t="s">
        <v>14</v>
      </c>
      <c r="BW7" s="13">
        <v>18912</v>
      </c>
      <c r="BX7" s="64">
        <f t="shared" si="5"/>
        <v>0.22529842033785233</v>
      </c>
      <c r="BZ7" s="4" t="s">
        <v>118</v>
      </c>
      <c r="CA7" s="13">
        <v>18129</v>
      </c>
      <c r="CB7" s="64">
        <f t="shared" si="6"/>
        <v>0.18027863684728673</v>
      </c>
      <c r="CD7" s="4" t="s">
        <v>19</v>
      </c>
      <c r="CE7" s="13">
        <v>23799</v>
      </c>
      <c r="CF7" s="64">
        <f t="shared" si="7"/>
        <v>0.20366265885071241</v>
      </c>
    </row>
    <row r="8" spans="2:84" x14ac:dyDescent="0.2">
      <c r="B8" s="46" t="s">
        <v>320</v>
      </c>
      <c r="C8" s="22">
        <v>28267141</v>
      </c>
      <c r="D8" s="64">
        <f t="shared" si="8"/>
        <v>0.15052501240412677</v>
      </c>
      <c r="F8" s="46" t="s">
        <v>320</v>
      </c>
      <c r="G8" s="22">
        <v>25049349</v>
      </c>
      <c r="H8" s="64">
        <f t="shared" si="0"/>
        <v>0.1464952127132142</v>
      </c>
      <c r="J8" s="46" t="s">
        <v>320</v>
      </c>
      <c r="K8" s="22">
        <v>32800975</v>
      </c>
      <c r="L8" s="64">
        <f t="shared" si="9"/>
        <v>0.15834442672836457</v>
      </c>
      <c r="N8" s="46" t="s">
        <v>333</v>
      </c>
      <c r="O8" s="22">
        <v>32084075</v>
      </c>
      <c r="P8" s="64">
        <f t="shared" si="1"/>
        <v>0.17664830489901853</v>
      </c>
      <c r="R8" s="46" t="s">
        <v>333</v>
      </c>
      <c r="S8" s="22">
        <v>30397548</v>
      </c>
      <c r="T8" s="64">
        <f t="shared" si="10"/>
        <v>0.16894394144028468</v>
      </c>
      <c r="V8" s="29" t="s">
        <v>334</v>
      </c>
      <c r="W8" s="22">
        <v>24497041</v>
      </c>
      <c r="X8" s="64">
        <f t="shared" si="11"/>
        <v>0.15150122108963476</v>
      </c>
      <c r="Z8" s="29" t="s">
        <v>213</v>
      </c>
      <c r="AA8" s="22">
        <v>25133889</v>
      </c>
      <c r="AB8" s="64">
        <f t="shared" si="12"/>
        <v>0.1426961395885305</v>
      </c>
      <c r="AD8" s="29" t="s">
        <v>213</v>
      </c>
      <c r="AE8" s="22">
        <v>28486017</v>
      </c>
      <c r="AF8" s="64">
        <f t="shared" si="13"/>
        <v>0.15411004859673488</v>
      </c>
      <c r="AH8" s="29" t="s">
        <v>286</v>
      </c>
      <c r="AI8" s="22">
        <v>24913310</v>
      </c>
      <c r="AJ8" s="64">
        <f t="shared" si="14"/>
        <v>0.12503628255521496</v>
      </c>
      <c r="AL8" s="29" t="s">
        <v>267</v>
      </c>
      <c r="AM8" s="22">
        <v>30468798</v>
      </c>
      <c r="AN8" s="64">
        <f t="shared" si="15"/>
        <v>0.14934343911845605</v>
      </c>
      <c r="AP8" s="29" t="s">
        <v>267</v>
      </c>
      <c r="AQ8" s="22">
        <v>26133129</v>
      </c>
      <c r="AR8" s="64">
        <f t="shared" si="16"/>
        <v>0.13429617764994875</v>
      </c>
      <c r="AT8" s="29" t="s">
        <v>213</v>
      </c>
      <c r="AU8" s="22">
        <v>23633618</v>
      </c>
      <c r="AV8" s="64">
        <f t="shared" si="17"/>
        <v>0.15540873180117995</v>
      </c>
      <c r="AX8" s="29" t="s">
        <v>213</v>
      </c>
      <c r="AY8" s="22">
        <v>24654759</v>
      </c>
      <c r="AZ8" s="64">
        <f t="shared" si="18"/>
        <v>0.15837976412175767</v>
      </c>
      <c r="BB8" s="29" t="s">
        <v>151</v>
      </c>
      <c r="BC8" s="22">
        <v>29534386</v>
      </c>
      <c r="BD8" s="64">
        <f t="shared" si="19"/>
        <v>0.20764210398981964</v>
      </c>
      <c r="BF8" s="29" t="s">
        <v>60</v>
      </c>
      <c r="BG8" s="22">
        <v>24641</v>
      </c>
      <c r="BH8" s="64">
        <f t="shared" si="20"/>
        <v>0.17609896588935658</v>
      </c>
      <c r="BJ8" s="4" t="s">
        <v>60</v>
      </c>
      <c r="BK8" s="13">
        <v>21419</v>
      </c>
      <c r="BL8" s="64">
        <f t="shared" si="2"/>
        <v>0.20757660922993429</v>
      </c>
      <c r="BN8" s="4" t="s">
        <v>14</v>
      </c>
      <c r="BO8" s="13">
        <v>19682</v>
      </c>
      <c r="BP8" s="64">
        <f t="shared" si="3"/>
        <v>0.24208506555804285</v>
      </c>
      <c r="BR8" s="4" t="s">
        <v>14</v>
      </c>
      <c r="BS8" s="13">
        <v>18835</v>
      </c>
      <c r="BT8" s="64">
        <f t="shared" si="4"/>
        <v>0.26313951214060188</v>
      </c>
      <c r="BV8" s="4" t="s">
        <v>114</v>
      </c>
      <c r="BW8" s="13">
        <v>14217</v>
      </c>
      <c r="BX8" s="64">
        <f t="shared" si="5"/>
        <v>0.16936694384217674</v>
      </c>
      <c r="BZ8" s="4" t="s">
        <v>19</v>
      </c>
      <c r="CA8" s="13">
        <v>16150</v>
      </c>
      <c r="CB8" s="64">
        <f t="shared" si="6"/>
        <v>0.16059903938902756</v>
      </c>
      <c r="CD8" s="4" t="s">
        <v>118</v>
      </c>
      <c r="CE8" s="13">
        <v>18028</v>
      </c>
      <c r="CF8" s="64">
        <f t="shared" si="7"/>
        <v>0.15427666766505499</v>
      </c>
    </row>
    <row r="9" spans="2:84" x14ac:dyDescent="0.2">
      <c r="B9" s="46" t="s">
        <v>401</v>
      </c>
      <c r="C9" s="22">
        <v>23621981</v>
      </c>
      <c r="D9" s="64">
        <f t="shared" si="8"/>
        <v>0.12578912678275625</v>
      </c>
      <c r="F9" s="46" t="s">
        <v>382</v>
      </c>
      <c r="G9" s="22">
        <v>18495101</v>
      </c>
      <c r="H9" s="64">
        <f t="shared" si="0"/>
        <v>0.10816423832600922</v>
      </c>
      <c r="J9" s="46" t="s">
        <v>358</v>
      </c>
      <c r="K9" s="22">
        <v>23986982</v>
      </c>
      <c r="L9" s="64">
        <f t="shared" si="9"/>
        <v>0.11579548820526218</v>
      </c>
      <c r="N9" s="46" t="s">
        <v>212</v>
      </c>
      <c r="O9" s="22">
        <v>23858842</v>
      </c>
      <c r="P9" s="64">
        <f t="shared" si="1"/>
        <v>0.13136186709928552</v>
      </c>
      <c r="R9" s="46" t="s">
        <v>286</v>
      </c>
      <c r="S9" s="22">
        <v>22757061</v>
      </c>
      <c r="T9" s="64">
        <f t="shared" si="10"/>
        <v>0.12647952989290406</v>
      </c>
      <c r="V9" s="29" t="s">
        <v>202</v>
      </c>
      <c r="W9" s="22">
        <v>21277109</v>
      </c>
      <c r="X9" s="64">
        <f t="shared" si="11"/>
        <v>0.13158764745330906</v>
      </c>
      <c r="Z9" s="29" t="s">
        <v>202</v>
      </c>
      <c r="AA9" s="22">
        <v>25000519</v>
      </c>
      <c r="AB9" s="64">
        <f t="shared" si="12"/>
        <v>0.14193893945380714</v>
      </c>
      <c r="AD9" s="29" t="s">
        <v>286</v>
      </c>
      <c r="AE9" s="22">
        <v>23823355</v>
      </c>
      <c r="AF9" s="64">
        <f t="shared" si="13"/>
        <v>0.12888493315114102</v>
      </c>
      <c r="AH9" s="29" t="s">
        <v>212</v>
      </c>
      <c r="AI9" s="22">
        <v>23749378</v>
      </c>
      <c r="AJ9" s="64">
        <f t="shared" si="14"/>
        <v>0.11919467698666318</v>
      </c>
      <c r="AL9" s="29" t="s">
        <v>213</v>
      </c>
      <c r="AM9" s="22">
        <v>23576311</v>
      </c>
      <c r="AN9" s="64">
        <f t="shared" si="15"/>
        <v>0.11555977254062617</v>
      </c>
      <c r="AP9" s="29" t="s">
        <v>213</v>
      </c>
      <c r="AQ9" s="22">
        <v>24680257</v>
      </c>
      <c r="AR9" s="64">
        <f t="shared" si="16"/>
        <v>0.12682997809096611</v>
      </c>
      <c r="AT9" s="29" t="s">
        <v>202</v>
      </c>
      <c r="AU9" s="22">
        <v>18180590</v>
      </c>
      <c r="AV9" s="64">
        <f t="shared" si="17"/>
        <v>0.11955099025875827</v>
      </c>
      <c r="AX9" s="29" t="s">
        <v>153</v>
      </c>
      <c r="AY9" s="22">
        <v>21837271</v>
      </c>
      <c r="AZ9" s="64">
        <f t="shared" si="18"/>
        <v>0.14028049635540543</v>
      </c>
      <c r="BB9" s="29" t="s">
        <v>124</v>
      </c>
      <c r="BC9" s="22">
        <v>20922162</v>
      </c>
      <c r="BD9" s="64">
        <f t="shared" si="19"/>
        <v>0.14709368725985544</v>
      </c>
      <c r="BF9" s="29" t="s">
        <v>124</v>
      </c>
      <c r="BG9" s="22">
        <v>21012</v>
      </c>
      <c r="BH9" s="64">
        <f t="shared" si="20"/>
        <v>0.15016401409306282</v>
      </c>
      <c r="BJ9" s="4" t="s">
        <v>14</v>
      </c>
      <c r="BK9" s="13">
        <v>20314</v>
      </c>
      <c r="BL9" s="64">
        <f t="shared" si="2"/>
        <v>0.1968677921423449</v>
      </c>
      <c r="BN9" s="4" t="s">
        <v>60</v>
      </c>
      <c r="BO9" s="13">
        <v>12201</v>
      </c>
      <c r="BP9" s="64">
        <f t="shared" si="3"/>
        <v>0.15007010897640893</v>
      </c>
      <c r="BR9" s="4" t="s">
        <v>60</v>
      </c>
      <c r="BS9" s="13">
        <v>9249</v>
      </c>
      <c r="BT9" s="64">
        <f t="shared" si="4"/>
        <v>0.12921568079577525</v>
      </c>
      <c r="BV9" s="4" t="s">
        <v>60</v>
      </c>
      <c r="BW9" s="13">
        <v>8103</v>
      </c>
      <c r="BX9" s="64">
        <f t="shared" si="5"/>
        <v>9.6530938028638824E-2</v>
      </c>
      <c r="BZ9" s="4" t="s">
        <v>114</v>
      </c>
      <c r="CA9" s="13">
        <v>11787</v>
      </c>
      <c r="CB9" s="64">
        <f t="shared" si="6"/>
        <v>0.11721243822157695</v>
      </c>
      <c r="CD9" s="4" t="s">
        <v>61</v>
      </c>
      <c r="CE9" s="13">
        <v>8949</v>
      </c>
      <c r="CF9" s="64">
        <f t="shared" si="7"/>
        <v>7.6582088913610888E-2</v>
      </c>
    </row>
    <row r="10" spans="2:84" x14ac:dyDescent="0.2">
      <c r="B10" s="46" t="s">
        <v>402</v>
      </c>
      <c r="C10" s="22">
        <v>14951310</v>
      </c>
      <c r="D10" s="64">
        <f t="shared" si="8"/>
        <v>7.9617040973756242E-2</v>
      </c>
      <c r="F10" s="46" t="s">
        <v>386</v>
      </c>
      <c r="G10" s="22">
        <v>17685157</v>
      </c>
      <c r="H10" s="64">
        <f t="shared" si="0"/>
        <v>0.1034274717710863</v>
      </c>
      <c r="J10" s="46" t="s">
        <v>362</v>
      </c>
      <c r="K10" s="22">
        <v>22105376</v>
      </c>
      <c r="L10" s="64">
        <f t="shared" si="9"/>
        <v>0.10671216603576414</v>
      </c>
      <c r="N10" s="46" t="s">
        <v>286</v>
      </c>
      <c r="O10" s="22">
        <v>20986845</v>
      </c>
      <c r="P10" s="64">
        <f t="shared" si="1"/>
        <v>0.1155492434931798</v>
      </c>
      <c r="R10" s="46" t="s">
        <v>202</v>
      </c>
      <c r="S10" s="22">
        <v>20643839</v>
      </c>
      <c r="T10" s="64">
        <f t="shared" si="10"/>
        <v>0.11473463343552136</v>
      </c>
      <c r="V10" s="29" t="s">
        <v>286</v>
      </c>
      <c r="W10" s="22">
        <v>16842124</v>
      </c>
      <c r="X10" s="64">
        <f t="shared" si="11"/>
        <v>0.10415961469562972</v>
      </c>
      <c r="Z10" s="29" t="s">
        <v>286</v>
      </c>
      <c r="AA10" s="22">
        <v>20578353</v>
      </c>
      <c r="AB10" s="64">
        <f t="shared" si="12"/>
        <v>0.11683235858127868</v>
      </c>
      <c r="AD10" s="29" t="s">
        <v>212</v>
      </c>
      <c r="AE10" s="22">
        <v>21688055</v>
      </c>
      <c r="AF10" s="64">
        <f t="shared" si="13"/>
        <v>0.11733290793229038</v>
      </c>
      <c r="AH10" s="29" t="s">
        <v>213</v>
      </c>
      <c r="AI10" s="22">
        <v>21641739</v>
      </c>
      <c r="AJ10" s="64">
        <f t="shared" si="14"/>
        <v>0.10861674312205866</v>
      </c>
      <c r="AL10" s="29" t="s">
        <v>212</v>
      </c>
      <c r="AM10" s="22">
        <v>20107467</v>
      </c>
      <c r="AN10" s="64">
        <f t="shared" si="15"/>
        <v>9.8557162436826815E-2</v>
      </c>
      <c r="AP10" s="29" t="s">
        <v>212</v>
      </c>
      <c r="AQ10" s="22">
        <v>16361012</v>
      </c>
      <c r="AR10" s="64">
        <f t="shared" si="16"/>
        <v>8.4078005893781158E-2</v>
      </c>
      <c r="AT10" s="29" t="s">
        <v>212</v>
      </c>
      <c r="AU10" s="22">
        <v>13066854</v>
      </c>
      <c r="AV10" s="64">
        <f t="shared" si="17"/>
        <v>8.5924347629346282E-2</v>
      </c>
      <c r="AX10" s="29" t="s">
        <v>202</v>
      </c>
      <c r="AY10" s="22">
        <v>18356426</v>
      </c>
      <c r="AZ10" s="64">
        <f t="shared" si="18"/>
        <v>0.11791988800208916</v>
      </c>
      <c r="BB10" s="29" t="s">
        <v>158</v>
      </c>
      <c r="BC10" s="22">
        <v>11324842</v>
      </c>
      <c r="BD10" s="64">
        <f t="shared" si="19"/>
        <v>7.9619532982073069E-2</v>
      </c>
      <c r="BF10" s="29" t="s">
        <v>35</v>
      </c>
      <c r="BG10" s="22">
        <v>18327</v>
      </c>
      <c r="BH10" s="64">
        <f t="shared" si="20"/>
        <v>0.13097543719225024</v>
      </c>
      <c r="BJ10" s="4" t="s">
        <v>19</v>
      </c>
      <c r="BK10" s="13">
        <v>2754</v>
      </c>
      <c r="BL10" s="64">
        <f t="shared" si="2"/>
        <v>2.6689667202915122E-2</v>
      </c>
      <c r="BN10" s="4" t="s">
        <v>19</v>
      </c>
      <c r="BO10" s="13">
        <v>1510</v>
      </c>
      <c r="BP10" s="64">
        <f t="shared" si="3"/>
        <v>1.8572728838158963E-2</v>
      </c>
      <c r="BR10" s="4" t="s">
        <v>19</v>
      </c>
      <c r="BS10" s="13">
        <v>3866</v>
      </c>
      <c r="BT10" s="64">
        <f t="shared" si="4"/>
        <v>5.4011008969236357E-2</v>
      </c>
      <c r="BV10" s="4" t="s">
        <v>19</v>
      </c>
      <c r="BW10" s="13">
        <v>6553</v>
      </c>
      <c r="BX10" s="64">
        <f t="shared" si="5"/>
        <v>7.8065807343165525E-2</v>
      </c>
      <c r="BZ10" s="4" t="s">
        <v>115</v>
      </c>
      <c r="CA10" s="13">
        <v>9259</v>
      </c>
      <c r="CB10" s="64">
        <f t="shared" si="6"/>
        <v>9.2073467845387377E-2</v>
      </c>
      <c r="CD10" s="4" t="s">
        <v>119</v>
      </c>
      <c r="CE10" s="13">
        <v>7752</v>
      </c>
      <c r="CF10" s="64">
        <f t="shared" si="7"/>
        <v>6.633862479140816E-2</v>
      </c>
    </row>
    <row r="11" spans="2:84" x14ac:dyDescent="0.2">
      <c r="B11" s="46" t="s">
        <v>212</v>
      </c>
      <c r="C11" s="22">
        <v>11719112</v>
      </c>
      <c r="D11" s="64">
        <f t="shared" si="8"/>
        <v>6.2405302296590623E-2</v>
      </c>
      <c r="F11" s="46" t="s">
        <v>364</v>
      </c>
      <c r="G11" s="22">
        <v>14178289</v>
      </c>
      <c r="H11" s="64">
        <f t="shared" si="0"/>
        <v>8.2918380951314347E-2</v>
      </c>
      <c r="J11" s="46" t="s">
        <v>364</v>
      </c>
      <c r="K11" s="22">
        <v>15461744</v>
      </c>
      <c r="L11" s="64">
        <f t="shared" si="9"/>
        <v>7.4640494372521876E-2</v>
      </c>
      <c r="N11" s="46" t="s">
        <v>354</v>
      </c>
      <c r="O11" s="22">
        <v>14587564</v>
      </c>
      <c r="P11" s="64">
        <f t="shared" si="1"/>
        <v>8.0316121103879312E-2</v>
      </c>
      <c r="R11" s="46" t="s">
        <v>335</v>
      </c>
      <c r="S11" s="22">
        <v>13799773</v>
      </c>
      <c r="T11" s="64">
        <f t="shared" si="10"/>
        <v>7.6696582290164378E-2</v>
      </c>
      <c r="V11" s="29" t="s">
        <v>335</v>
      </c>
      <c r="W11" s="22">
        <v>14294086</v>
      </c>
      <c r="X11" s="64">
        <f t="shared" si="11"/>
        <v>8.8401349508304E-2</v>
      </c>
      <c r="Z11" s="29" t="s">
        <v>302</v>
      </c>
      <c r="AA11" s="22">
        <v>16459982</v>
      </c>
      <c r="AB11" s="64">
        <f t="shared" si="12"/>
        <v>9.3450555506817884E-2</v>
      </c>
      <c r="AD11" s="29" t="s">
        <v>302</v>
      </c>
      <c r="AE11" s="22">
        <v>19438843</v>
      </c>
      <c r="AF11" s="64">
        <f t="shared" si="13"/>
        <v>0.10516461600771704</v>
      </c>
      <c r="AH11" s="29" t="s">
        <v>153</v>
      </c>
      <c r="AI11" s="22">
        <v>18670010</v>
      </c>
      <c r="AJ11" s="64">
        <f t="shared" si="14"/>
        <v>9.3702067114674395E-2</v>
      </c>
      <c r="AL11" s="29" t="s">
        <v>153</v>
      </c>
      <c r="AM11" s="22">
        <v>16657939</v>
      </c>
      <c r="AN11" s="64">
        <f t="shared" si="15"/>
        <v>8.1649230103709849E-2</v>
      </c>
      <c r="AP11" s="29" t="s">
        <v>153</v>
      </c>
      <c r="AQ11" s="22">
        <v>16037876</v>
      </c>
      <c r="AR11" s="64">
        <f t="shared" si="16"/>
        <v>8.2417434377025783E-2</v>
      </c>
      <c r="AT11" s="29" t="s">
        <v>153</v>
      </c>
      <c r="AU11" s="22">
        <v>12026939</v>
      </c>
      <c r="AV11" s="64">
        <f t="shared" si="17"/>
        <v>7.9086127965686481E-2</v>
      </c>
      <c r="AX11" s="29" t="s">
        <v>158</v>
      </c>
      <c r="AY11" s="22">
        <v>10961650</v>
      </c>
      <c r="AZ11" s="64">
        <f t="shared" si="18"/>
        <v>7.0416569125062833E-2</v>
      </c>
      <c r="BB11" s="29" t="s">
        <v>166</v>
      </c>
      <c r="BC11" s="22">
        <v>5100073</v>
      </c>
      <c r="BD11" s="64">
        <f t="shared" si="19"/>
        <v>3.5856167391516841E-2</v>
      </c>
      <c r="BF11" s="29" t="s">
        <v>125</v>
      </c>
      <c r="BG11" s="22">
        <v>4737</v>
      </c>
      <c r="BH11" s="64">
        <f t="shared" si="20"/>
        <v>3.3853366398193342E-2</v>
      </c>
      <c r="BJ11" s="4" t="s">
        <v>15</v>
      </c>
      <c r="BK11" s="13">
        <v>56</v>
      </c>
      <c r="BL11" s="64">
        <f t="shared" si="2"/>
        <v>5.4270928226697417E-4</v>
      </c>
      <c r="BN11" s="4" t="s">
        <v>15</v>
      </c>
      <c r="BO11" s="13">
        <v>133</v>
      </c>
      <c r="BP11" s="64">
        <f t="shared" si="3"/>
        <v>1.6358761162087033E-3</v>
      </c>
      <c r="BR11" s="4" t="s">
        <v>58</v>
      </c>
      <c r="BS11" s="13">
        <v>596</v>
      </c>
      <c r="BT11" s="64">
        <f t="shared" si="4"/>
        <v>8.3265807929810837E-3</v>
      </c>
      <c r="BV11" s="4" t="s">
        <v>61</v>
      </c>
      <c r="BW11" s="13">
        <v>1245</v>
      </c>
      <c r="BX11" s="64">
        <f t="shared" si="5"/>
        <v>1.4831669486073718E-2</v>
      </c>
      <c r="BZ11" s="4" t="s">
        <v>60</v>
      </c>
      <c r="CA11" s="13">
        <v>6977</v>
      </c>
      <c r="CB11" s="64">
        <f t="shared" si="6"/>
        <v>6.9380773858652961E-2</v>
      </c>
      <c r="CD11" s="4" t="s">
        <v>60</v>
      </c>
      <c r="CE11" s="13">
        <v>5362</v>
      </c>
      <c r="CF11" s="64">
        <f t="shared" si="7"/>
        <v>4.5885927003551409E-2</v>
      </c>
    </row>
    <row r="12" spans="2:84" x14ac:dyDescent="0.2">
      <c r="B12" s="46" t="s">
        <v>201</v>
      </c>
      <c r="C12" s="22">
        <v>3466066</v>
      </c>
      <c r="D12" s="64">
        <f t="shared" si="8"/>
        <v>1.8457106349861207E-2</v>
      </c>
      <c r="F12" s="46" t="s">
        <v>381</v>
      </c>
      <c r="G12" s="22">
        <v>4378999</v>
      </c>
      <c r="H12" s="64">
        <f t="shared" si="0"/>
        <v>2.5609543384778274E-2</v>
      </c>
      <c r="J12" s="46" t="s">
        <v>153</v>
      </c>
      <c r="K12" s="22">
        <v>7549237</v>
      </c>
      <c r="L12" s="64">
        <f t="shared" si="9"/>
        <v>3.6443416849699095E-2</v>
      </c>
      <c r="N12" s="46" t="s">
        <v>353</v>
      </c>
      <c r="O12" s="22">
        <v>5508082</v>
      </c>
      <c r="P12" s="64">
        <f t="shared" si="1"/>
        <v>3.0326364358168212E-2</v>
      </c>
      <c r="R12" s="46" t="s">
        <v>336</v>
      </c>
      <c r="S12" s="22">
        <v>6793691</v>
      </c>
      <c r="T12" s="64">
        <f t="shared" si="10"/>
        <v>3.7758076225996556E-2</v>
      </c>
      <c r="V12" s="29" t="s">
        <v>153</v>
      </c>
      <c r="W12" s="22">
        <v>6309544</v>
      </c>
      <c r="X12" s="64">
        <f t="shared" si="11"/>
        <v>3.9021187110670978E-2</v>
      </c>
      <c r="Z12" s="29" t="s">
        <v>201</v>
      </c>
      <c r="AA12" s="22">
        <v>11127419</v>
      </c>
      <c r="AB12" s="64">
        <f t="shared" si="12"/>
        <v>6.3175250550524295E-2</v>
      </c>
      <c r="AD12" s="29" t="s">
        <v>153</v>
      </c>
      <c r="AE12" s="22">
        <v>13974949</v>
      </c>
      <c r="AF12" s="64">
        <f t="shared" si="13"/>
        <v>7.5604815847961179E-2</v>
      </c>
      <c r="AH12" s="29" t="s">
        <v>221</v>
      </c>
      <c r="AI12" s="22">
        <v>15821878</v>
      </c>
      <c r="AJ12" s="64">
        <f t="shared" si="14"/>
        <v>7.9407706489508595E-2</v>
      </c>
      <c r="AL12" s="29" t="s">
        <v>221</v>
      </c>
      <c r="AM12" s="22">
        <v>15887763</v>
      </c>
      <c r="AN12" s="64">
        <f t="shared" si="15"/>
        <v>7.7874196623016062E-2</v>
      </c>
      <c r="AP12" s="29" t="s">
        <v>158</v>
      </c>
      <c r="AQ12" s="22">
        <v>12624938</v>
      </c>
      <c r="AR12" s="64">
        <f t="shared" si="16"/>
        <v>6.487860357125963E-2</v>
      </c>
      <c r="AT12" s="29" t="s">
        <v>221</v>
      </c>
      <c r="AU12" s="22">
        <v>8979494</v>
      </c>
      <c r="AV12" s="64">
        <f t="shared" si="17"/>
        <v>5.9046895602539763E-2</v>
      </c>
      <c r="AX12" s="29" t="s">
        <v>212</v>
      </c>
      <c r="AY12" s="22">
        <v>7865380</v>
      </c>
      <c r="AZ12" s="64">
        <f t="shared" si="18"/>
        <v>5.0526433015548454E-2</v>
      </c>
      <c r="BB12" s="29" t="s">
        <v>19</v>
      </c>
      <c r="BC12" s="22">
        <v>3988235</v>
      </c>
      <c r="BD12" s="64">
        <f t="shared" si="19"/>
        <v>2.8039367624092079E-2</v>
      </c>
      <c r="BF12" s="29" t="s">
        <v>19</v>
      </c>
      <c r="BG12" s="22">
        <v>1993</v>
      </c>
      <c r="BH12" s="64">
        <f t="shared" si="20"/>
        <v>1.42431410664132E-2</v>
      </c>
      <c r="BJ12" s="4" t="s">
        <v>32</v>
      </c>
      <c r="BK12" s="13">
        <v>12</v>
      </c>
      <c r="BL12" s="64">
        <f t="shared" si="2"/>
        <v>1.162948462000659E-4</v>
      </c>
      <c r="BN12" s="4" t="s">
        <v>32</v>
      </c>
      <c r="BO12" s="13">
        <v>24</v>
      </c>
      <c r="BP12" s="64">
        <f t="shared" si="3"/>
        <v>2.9519569014292392E-4</v>
      </c>
      <c r="BR12" s="4" t="s">
        <v>15</v>
      </c>
      <c r="BS12" s="13">
        <v>444</v>
      </c>
      <c r="BT12" s="64">
        <f t="shared" si="4"/>
        <v>6.2030232753080552E-3</v>
      </c>
      <c r="BV12" s="4" t="s">
        <v>115</v>
      </c>
      <c r="BW12" s="13">
        <v>886</v>
      </c>
      <c r="BX12" s="64">
        <f t="shared" si="5"/>
        <v>1.0554906959567321E-2</v>
      </c>
      <c r="BZ12" s="4" t="s">
        <v>116</v>
      </c>
      <c r="CA12" s="13">
        <v>996</v>
      </c>
      <c r="CB12" s="64">
        <f t="shared" si="6"/>
        <v>9.9044361134038045E-3</v>
      </c>
      <c r="CD12" s="4" t="s">
        <v>115</v>
      </c>
      <c r="CE12" s="13">
        <v>2734</v>
      </c>
      <c r="CF12" s="64">
        <f t="shared" si="7"/>
        <v>2.3396517051046169E-2</v>
      </c>
    </row>
    <row r="13" spans="2:84" x14ac:dyDescent="0.2">
      <c r="B13" s="46" t="s">
        <v>367</v>
      </c>
      <c r="C13" s="22">
        <v>2726540</v>
      </c>
      <c r="D13" s="64">
        <f t="shared" si="8"/>
        <v>1.4519065345885098E-2</v>
      </c>
      <c r="F13" s="46" t="s">
        <v>201</v>
      </c>
      <c r="G13" s="22">
        <v>4172501</v>
      </c>
      <c r="H13" s="64">
        <f t="shared" si="0"/>
        <v>2.4401888509801149E-2</v>
      </c>
      <c r="J13" s="46" t="s">
        <v>201</v>
      </c>
      <c r="K13" s="22">
        <v>6256007</v>
      </c>
      <c r="L13" s="64">
        <f t="shared" si="9"/>
        <v>3.0200438920600252E-2</v>
      </c>
      <c r="N13" s="46" t="s">
        <v>201</v>
      </c>
      <c r="O13" s="22">
        <v>5291698</v>
      </c>
      <c r="P13" s="64">
        <f t="shared" si="1"/>
        <v>2.9134998647694428E-2</v>
      </c>
      <c r="R13" s="46" t="s">
        <v>240</v>
      </c>
      <c r="S13" s="22">
        <v>5316055</v>
      </c>
      <c r="T13" s="64">
        <f t="shared" si="10"/>
        <v>2.9545649031077526E-2</v>
      </c>
      <c r="V13" s="29" t="s">
        <v>240</v>
      </c>
      <c r="W13" s="22">
        <v>3822527</v>
      </c>
      <c r="X13" s="64">
        <f t="shared" si="11"/>
        <v>2.364030448200247E-2</v>
      </c>
      <c r="Z13" s="29" t="s">
        <v>153</v>
      </c>
      <c r="AA13" s="22">
        <v>10952503</v>
      </c>
      <c r="AB13" s="64">
        <f t="shared" si="12"/>
        <v>6.2182175505422148E-2</v>
      </c>
      <c r="AD13" s="29" t="s">
        <v>240</v>
      </c>
      <c r="AE13" s="22">
        <v>3474463</v>
      </c>
      <c r="AF13" s="64">
        <f t="shared" si="13"/>
        <v>1.8796929798137706E-2</v>
      </c>
      <c r="AH13" s="29" t="s">
        <v>201</v>
      </c>
      <c r="AI13" s="22">
        <v>9262163</v>
      </c>
      <c r="AJ13" s="64">
        <f t="shared" si="14"/>
        <v>4.6485450144539503E-2</v>
      </c>
      <c r="AL13" s="29" t="s">
        <v>201</v>
      </c>
      <c r="AM13" s="22">
        <v>6685644</v>
      </c>
      <c r="AN13" s="64">
        <f t="shared" si="15"/>
        <v>3.2769821365505492E-2</v>
      </c>
      <c r="AP13" s="29" t="s">
        <v>221</v>
      </c>
      <c r="AQ13" s="22">
        <v>10969252</v>
      </c>
      <c r="AR13" s="64">
        <f t="shared" si="16"/>
        <v>5.6370158172756715E-2</v>
      </c>
      <c r="AT13" s="29" t="s">
        <v>158</v>
      </c>
      <c r="AU13" s="22">
        <v>6195699</v>
      </c>
      <c r="AV13" s="64">
        <f t="shared" si="17"/>
        <v>4.0741359372561528E-2</v>
      </c>
      <c r="AX13" s="29" t="s">
        <v>221</v>
      </c>
      <c r="AY13" s="22">
        <v>7407031</v>
      </c>
      <c r="AZ13" s="64">
        <f t="shared" si="18"/>
        <v>4.7582043800247525E-2</v>
      </c>
      <c r="BB13" s="29" t="s">
        <v>138</v>
      </c>
      <c r="BC13" s="22">
        <v>775480</v>
      </c>
      <c r="BD13" s="64">
        <f t="shared" si="19"/>
        <v>5.4520279785747142E-3</v>
      </c>
      <c r="BF13" s="29" t="s">
        <v>15</v>
      </c>
      <c r="BG13" s="22">
        <v>152</v>
      </c>
      <c r="BH13" s="64">
        <f t="shared" si="20"/>
        <v>1.0862807035096872E-3</v>
      </c>
      <c r="BJ13" s="4" t="s">
        <v>61</v>
      </c>
      <c r="BK13" s="13">
        <v>-93</v>
      </c>
      <c r="BL13" s="64">
        <f t="shared" si="2"/>
        <v>-9.0128505805051073E-4</v>
      </c>
      <c r="BN13" s="4" t="s">
        <v>109</v>
      </c>
      <c r="BO13" s="13">
        <v>11</v>
      </c>
      <c r="BP13" s="64">
        <f t="shared" si="3"/>
        <v>1.3529802464884013E-4</v>
      </c>
      <c r="BR13" s="4" t="s">
        <v>61</v>
      </c>
      <c r="BS13" s="13">
        <v>351</v>
      </c>
      <c r="BT13" s="64">
        <f t="shared" si="4"/>
        <v>4.9037413730475847E-3</v>
      </c>
      <c r="BV13" s="4" t="s">
        <v>116</v>
      </c>
      <c r="BW13" s="13">
        <v>804</v>
      </c>
      <c r="BX13" s="64">
        <f t="shared" si="5"/>
        <v>9.5780419813680882E-3</v>
      </c>
      <c r="BZ13" s="4" t="s">
        <v>20</v>
      </c>
      <c r="CA13" s="13">
        <v>203</v>
      </c>
      <c r="CB13" s="64">
        <f t="shared" si="6"/>
        <v>2.0186752319487672E-3</v>
      </c>
      <c r="CD13" s="4" t="s">
        <v>116</v>
      </c>
      <c r="CE13" s="13">
        <v>679</v>
      </c>
      <c r="CF13" s="64">
        <f t="shared" si="7"/>
        <v>5.8106199991442382E-3</v>
      </c>
    </row>
    <row r="14" spans="2:84" x14ac:dyDescent="0.2">
      <c r="B14" s="46" t="s">
        <v>240</v>
      </c>
      <c r="C14" s="22">
        <v>2648749</v>
      </c>
      <c r="D14" s="64">
        <f t="shared" si="8"/>
        <v>1.4104821427834474E-2</v>
      </c>
      <c r="F14" s="46" t="s">
        <v>367</v>
      </c>
      <c r="G14" s="22">
        <v>2178906</v>
      </c>
      <c r="H14" s="64">
        <f t="shared" si="0"/>
        <v>1.2742818104857683E-2</v>
      </c>
      <c r="J14" s="46" t="s">
        <v>353</v>
      </c>
      <c r="K14" s="22">
        <v>3897090</v>
      </c>
      <c r="L14" s="64">
        <f t="shared" si="9"/>
        <v>1.8812931077775655E-2</v>
      </c>
      <c r="N14" s="46" t="s">
        <v>240</v>
      </c>
      <c r="O14" s="22">
        <v>3826298</v>
      </c>
      <c r="P14" s="64">
        <f t="shared" si="1"/>
        <v>2.106680824485371E-2</v>
      </c>
      <c r="R14" s="46" t="s">
        <v>287</v>
      </c>
      <c r="S14" s="22">
        <v>4161295</v>
      </c>
      <c r="T14" s="64">
        <f t="shared" si="10"/>
        <v>2.3127706839898714E-2</v>
      </c>
      <c r="V14" s="29" t="s">
        <v>201</v>
      </c>
      <c r="W14" s="22">
        <v>3490684</v>
      </c>
      <c r="X14" s="64">
        <f t="shared" si="11"/>
        <v>2.1588031323376999E-2</v>
      </c>
      <c r="Z14" s="29" t="s">
        <v>240</v>
      </c>
      <c r="AA14" s="22">
        <v>3320015</v>
      </c>
      <c r="AB14" s="64">
        <f t="shared" si="12"/>
        <v>1.8849185013748375E-2</v>
      </c>
      <c r="AD14" s="29" t="s">
        <v>201</v>
      </c>
      <c r="AE14" s="22">
        <v>2992695</v>
      </c>
      <c r="AF14" s="64">
        <f t="shared" si="13"/>
        <v>1.6190553136481153E-2</v>
      </c>
      <c r="AH14" s="29" t="s">
        <v>240</v>
      </c>
      <c r="AI14" s="22">
        <v>2274560</v>
      </c>
      <c r="AJ14" s="64">
        <f t="shared" si="14"/>
        <v>1.1415686107096557E-2</v>
      </c>
      <c r="AL14" s="29" t="s">
        <v>240</v>
      </c>
      <c r="AM14" s="22">
        <v>2913941</v>
      </c>
      <c r="AN14" s="64">
        <f t="shared" si="15"/>
        <v>1.4282741653552363E-2</v>
      </c>
      <c r="AP14" s="29" t="s">
        <v>201</v>
      </c>
      <c r="AQ14" s="22">
        <v>6317091</v>
      </c>
      <c r="AR14" s="64">
        <f t="shared" si="16"/>
        <v>3.2463053894805034E-2</v>
      </c>
      <c r="AT14" s="29" t="s">
        <v>201</v>
      </c>
      <c r="AU14" s="22">
        <v>2517012</v>
      </c>
      <c r="AV14" s="64">
        <f t="shared" si="17"/>
        <v>1.6551238276270336E-2</v>
      </c>
      <c r="AX14" s="29" t="s">
        <v>201</v>
      </c>
      <c r="AY14" s="22">
        <v>2665590</v>
      </c>
      <c r="AZ14" s="64">
        <f t="shared" si="18"/>
        <v>1.7123489848159378E-2</v>
      </c>
      <c r="BB14" s="29" t="s">
        <v>183</v>
      </c>
      <c r="BC14" s="22">
        <v>589571</v>
      </c>
      <c r="BD14" s="64">
        <f t="shared" si="19"/>
        <v>4.1449909570282573E-3</v>
      </c>
      <c r="BF14" s="30" t="s">
        <v>32</v>
      </c>
      <c r="BG14" s="22">
        <v>-11</v>
      </c>
      <c r="BH14" s="64">
        <f t="shared" si="20"/>
        <v>-7.8612419332937892E-5</v>
      </c>
      <c r="BJ14" s="9" t="s">
        <v>16</v>
      </c>
      <c r="BK14" s="25">
        <f>SUM(BK6:BK13)</f>
        <v>103186</v>
      </c>
      <c r="BL14" s="45"/>
      <c r="BN14" s="4" t="s">
        <v>61</v>
      </c>
      <c r="BO14" s="13">
        <v>3</v>
      </c>
      <c r="BP14" s="64">
        <f t="shared" si="3"/>
        <v>3.6899461267865491E-5</v>
      </c>
      <c r="BR14" s="4" t="s">
        <v>109</v>
      </c>
      <c r="BS14" s="13">
        <v>326</v>
      </c>
      <c r="BT14" s="64">
        <f t="shared" si="4"/>
        <v>4.554472044482942E-3</v>
      </c>
      <c r="BV14" s="4" t="s">
        <v>32</v>
      </c>
      <c r="BW14" s="13">
        <v>107</v>
      </c>
      <c r="BX14" s="64">
        <f t="shared" si="5"/>
        <v>1.2746896666746086E-3</v>
      </c>
      <c r="BZ14" s="4" t="s">
        <v>32</v>
      </c>
      <c r="CA14" s="13">
        <v>152</v>
      </c>
      <c r="CB14" s="64">
        <f t="shared" si="6"/>
        <v>1.5115203707202593E-3</v>
      </c>
      <c r="CD14" s="4" t="s">
        <v>20</v>
      </c>
      <c r="CE14" s="13">
        <v>220</v>
      </c>
      <c r="CF14" s="64">
        <f t="shared" si="7"/>
        <v>1.882675110179282E-3</v>
      </c>
    </row>
    <row r="15" spans="2:84" x14ac:dyDescent="0.2">
      <c r="B15" s="46" t="s">
        <v>404</v>
      </c>
      <c r="C15" s="22">
        <v>2508848</v>
      </c>
      <c r="D15" s="64">
        <f t="shared" si="8"/>
        <v>1.3359836296145714E-2</v>
      </c>
      <c r="F15" s="46" t="s">
        <v>240</v>
      </c>
      <c r="G15" s="22">
        <v>1618467</v>
      </c>
      <c r="H15" s="64">
        <f t="shared" si="0"/>
        <v>9.465222726319859E-3</v>
      </c>
      <c r="J15" s="46" t="s">
        <v>240</v>
      </c>
      <c r="K15" s="22">
        <v>2276594</v>
      </c>
      <c r="L15" s="64">
        <f t="shared" si="9"/>
        <v>1.09900992828181E-2</v>
      </c>
      <c r="N15" s="46" t="s">
        <v>153</v>
      </c>
      <c r="O15" s="22">
        <v>1200853</v>
      </c>
      <c r="P15" s="64">
        <f t="shared" si="1"/>
        <v>6.6116491400453684E-3</v>
      </c>
      <c r="R15" s="46" t="s">
        <v>201</v>
      </c>
      <c r="S15" s="22">
        <v>3996892</v>
      </c>
      <c r="T15" s="64">
        <f t="shared" si="10"/>
        <v>2.2213985417216624E-2</v>
      </c>
      <c r="V15" s="29" t="s">
        <v>287</v>
      </c>
      <c r="W15" s="22">
        <v>2832356</v>
      </c>
      <c r="X15" s="64">
        <f t="shared" si="11"/>
        <v>1.7516621397684461E-2</v>
      </c>
      <c r="Z15" s="29" t="s">
        <v>287</v>
      </c>
      <c r="AA15" s="22">
        <v>2927886</v>
      </c>
      <c r="AB15" s="64">
        <f t="shared" si="12"/>
        <v>1.6622896255939709E-2</v>
      </c>
      <c r="AD15" s="29" t="s">
        <v>226</v>
      </c>
      <c r="AE15" s="22">
        <v>1998242</v>
      </c>
      <c r="AF15" s="64">
        <f t="shared" si="13"/>
        <v>1.0810538087091526E-2</v>
      </c>
      <c r="AH15" s="29" t="s">
        <v>226</v>
      </c>
      <c r="AI15" s="22">
        <v>1770226</v>
      </c>
      <c r="AJ15" s="64">
        <f t="shared" si="14"/>
        <v>8.8845070495485318E-3</v>
      </c>
      <c r="AL15" s="29" t="s">
        <v>268</v>
      </c>
      <c r="AM15" s="22">
        <v>1851852</v>
      </c>
      <c r="AN15" s="64">
        <f t="shared" si="15"/>
        <v>9.0768906084969635E-3</v>
      </c>
      <c r="AP15" s="29" t="s">
        <v>226</v>
      </c>
      <c r="AQ15" s="22">
        <v>2307607</v>
      </c>
      <c r="AR15" s="64">
        <f t="shared" si="16"/>
        <v>1.1858618216680645E-2</v>
      </c>
      <c r="AT15" s="29" t="s">
        <v>226</v>
      </c>
      <c r="AU15" s="22">
        <v>2366236</v>
      </c>
      <c r="AV15" s="64">
        <f t="shared" si="17"/>
        <v>1.5559773196905224E-2</v>
      </c>
      <c r="AX15" s="29" t="s">
        <v>183</v>
      </c>
      <c r="AY15" s="22">
        <v>1918764</v>
      </c>
      <c r="AZ15" s="64">
        <f t="shared" si="18"/>
        <v>1.2325952556474807E-2</v>
      </c>
      <c r="BB15" s="30" t="s">
        <v>186</v>
      </c>
      <c r="BC15" s="22">
        <v>10759</v>
      </c>
      <c r="BD15" s="64">
        <f t="shared" si="19"/>
        <v>7.5641369244191148E-5</v>
      </c>
      <c r="BF15" s="9" t="s">
        <v>16</v>
      </c>
      <c r="BG15" s="25">
        <f>SUM(BG6:BG14)</f>
        <v>139927</v>
      </c>
      <c r="BH15" s="45"/>
      <c r="BN15" s="9" t="s">
        <v>16</v>
      </c>
      <c r="BO15" s="25">
        <f>SUM(BO6:BO14)</f>
        <v>81302</v>
      </c>
      <c r="BP15" s="45"/>
      <c r="BR15" s="4" t="s">
        <v>21</v>
      </c>
      <c r="BS15" s="13">
        <v>218</v>
      </c>
      <c r="BT15" s="64">
        <f t="shared" si="4"/>
        <v>3.0456285450836851E-3</v>
      </c>
      <c r="BV15" s="4" t="s">
        <v>21</v>
      </c>
      <c r="BW15" s="13">
        <v>82</v>
      </c>
      <c r="BX15" s="64">
        <f t="shared" si="5"/>
        <v>9.768649781992328E-4</v>
      </c>
      <c r="BZ15" s="4" t="s">
        <v>21</v>
      </c>
      <c r="CA15" s="13">
        <v>106</v>
      </c>
      <c r="CB15" s="64">
        <f t="shared" si="6"/>
        <v>1.0540865743180756E-3</v>
      </c>
      <c r="CD15" s="4" t="s">
        <v>112</v>
      </c>
      <c r="CE15" s="13">
        <v>130</v>
      </c>
      <c r="CF15" s="64">
        <f t="shared" si="7"/>
        <v>1.112489837833212E-3</v>
      </c>
    </row>
    <row r="16" spans="2:84" x14ac:dyDescent="0.2">
      <c r="B16" s="46" t="s">
        <v>153</v>
      </c>
      <c r="C16" s="22">
        <v>2505163</v>
      </c>
      <c r="D16" s="64">
        <f t="shared" si="8"/>
        <v>1.3340213346986859E-2</v>
      </c>
      <c r="F16" s="46" t="s">
        <v>345</v>
      </c>
      <c r="G16" s="22">
        <v>1305496</v>
      </c>
      <c r="H16" s="64">
        <f t="shared" si="0"/>
        <v>7.6348856098515886E-3</v>
      </c>
      <c r="J16" s="46" t="s">
        <v>367</v>
      </c>
      <c r="K16" s="22">
        <v>1714978</v>
      </c>
      <c r="L16" s="64">
        <f t="shared" si="9"/>
        <v>8.2789370822592082E-3</v>
      </c>
      <c r="N16" s="46" t="s">
        <v>324</v>
      </c>
      <c r="O16" s="22">
        <v>1117102</v>
      </c>
      <c r="P16" s="64">
        <f t="shared" si="1"/>
        <v>6.1505333938816501E-3</v>
      </c>
      <c r="R16" s="46" t="s">
        <v>153</v>
      </c>
      <c r="S16" s="22">
        <v>3131709</v>
      </c>
      <c r="T16" s="64">
        <f t="shared" si="10"/>
        <v>1.7405458555539169E-2</v>
      </c>
      <c r="V16" s="29" t="s">
        <v>336</v>
      </c>
      <c r="W16" s="22">
        <v>1433453</v>
      </c>
      <c r="X16" s="64">
        <f t="shared" si="11"/>
        <v>8.8651474222784798E-3</v>
      </c>
      <c r="Z16" s="29" t="s">
        <v>226</v>
      </c>
      <c r="AA16" s="22">
        <v>1821414</v>
      </c>
      <c r="AB16" s="64">
        <f t="shared" si="12"/>
        <v>1.0340968180153247E-2</v>
      </c>
      <c r="AD16" s="29" t="s">
        <v>183</v>
      </c>
      <c r="AE16" s="22">
        <v>1535113</v>
      </c>
      <c r="AF16" s="64">
        <f t="shared" si="13"/>
        <v>8.3049988712524982E-3</v>
      </c>
      <c r="AH16" s="29" t="s">
        <v>287</v>
      </c>
      <c r="AI16" s="22">
        <v>1558177</v>
      </c>
      <c r="AJ16" s="64">
        <f t="shared" si="14"/>
        <v>7.8202639329353341E-3</v>
      </c>
      <c r="AL16" s="29" t="s">
        <v>158</v>
      </c>
      <c r="AM16" s="22">
        <v>1222858</v>
      </c>
      <c r="AN16" s="64">
        <f t="shared" si="15"/>
        <v>5.9938636001826166E-3</v>
      </c>
      <c r="AP16" s="29" t="s">
        <v>240</v>
      </c>
      <c r="AQ16" s="22">
        <v>2295763</v>
      </c>
      <c r="AR16" s="64">
        <f t="shared" si="16"/>
        <v>1.1797752794553583E-2</v>
      </c>
      <c r="AT16" s="29" t="s">
        <v>240</v>
      </c>
      <c r="AU16" s="22">
        <v>1716522</v>
      </c>
      <c r="AV16" s="64">
        <f t="shared" si="17"/>
        <v>1.1287417234586131E-2</v>
      </c>
      <c r="AX16" s="30" t="s">
        <v>240</v>
      </c>
      <c r="AY16" s="22">
        <v>292576</v>
      </c>
      <c r="AZ16" s="64">
        <f t="shared" si="18"/>
        <v>1.8794796520901855E-3</v>
      </c>
      <c r="BB16" s="9" t="s">
        <v>16</v>
      </c>
      <c r="BC16" s="25">
        <f>SUM(BC6:BC15)</f>
        <v>142236981</v>
      </c>
      <c r="BD16" s="45"/>
      <c r="BR16" s="9" t="s">
        <v>16</v>
      </c>
      <c r="BS16" s="25">
        <f>SUM(BS6:BS15)</f>
        <v>71578</v>
      </c>
      <c r="BT16" s="45"/>
      <c r="BV16" s="9" t="s">
        <v>16</v>
      </c>
      <c r="BW16" s="25">
        <f>SUM(BW6:BW15)</f>
        <v>83942</v>
      </c>
      <c r="BX16" s="45"/>
      <c r="BZ16" s="4" t="s">
        <v>61</v>
      </c>
      <c r="CA16" s="13">
        <v>-49</v>
      </c>
      <c r="CB16" s="64">
        <f t="shared" si="6"/>
        <v>-4.8726643529797836E-4</v>
      </c>
      <c r="CD16" s="9" t="s">
        <v>16</v>
      </c>
      <c r="CE16" s="25">
        <f>SUM(CE6:CE15)</f>
        <v>116855</v>
      </c>
      <c r="CF16" s="45"/>
    </row>
    <row r="17" spans="2:84" x14ac:dyDescent="0.2">
      <c r="B17" s="46" t="s">
        <v>353</v>
      </c>
      <c r="C17" s="22">
        <v>1932857</v>
      </c>
      <c r="D17" s="64">
        <f t="shared" si="8"/>
        <v>1.0292633552873397E-2</v>
      </c>
      <c r="F17" s="46" t="s">
        <v>183</v>
      </c>
      <c r="G17" s="22">
        <v>1038431</v>
      </c>
      <c r="H17" s="64">
        <f t="shared" si="0"/>
        <v>6.0730189129065077E-3</v>
      </c>
      <c r="J17" s="46" t="s">
        <v>355</v>
      </c>
      <c r="K17" s="22">
        <v>1415936</v>
      </c>
      <c r="L17" s="64">
        <f t="shared" si="9"/>
        <v>6.8353326144742228E-3</v>
      </c>
      <c r="N17" s="46" t="s">
        <v>183</v>
      </c>
      <c r="O17" s="22">
        <v>774641</v>
      </c>
      <c r="P17" s="64">
        <f t="shared" si="1"/>
        <v>4.2650137040036408E-3</v>
      </c>
      <c r="R17" s="46" t="s">
        <v>324</v>
      </c>
      <c r="S17" s="22">
        <v>1265040</v>
      </c>
      <c r="T17" s="64">
        <f t="shared" si="10"/>
        <v>7.0308580047185962E-3</v>
      </c>
      <c r="V17" s="29" t="s">
        <v>324</v>
      </c>
      <c r="W17" s="22">
        <v>807953</v>
      </c>
      <c r="X17" s="64">
        <f t="shared" si="11"/>
        <v>4.9967612857011456E-3</v>
      </c>
      <c r="Z17" s="29" t="s">
        <v>289</v>
      </c>
      <c r="AA17" s="22">
        <v>984817</v>
      </c>
      <c r="AB17" s="64">
        <f t="shared" si="12"/>
        <v>5.5912391473185007E-3</v>
      </c>
      <c r="AD17" s="29" t="s">
        <v>287</v>
      </c>
      <c r="AE17" s="22">
        <v>1407964</v>
      </c>
      <c r="AF17" s="64">
        <f t="shared" si="13"/>
        <v>7.6171196718183946E-3</v>
      </c>
      <c r="AH17" s="29" t="s">
        <v>183</v>
      </c>
      <c r="AI17" s="22">
        <v>1220180</v>
      </c>
      <c r="AJ17" s="64">
        <f t="shared" si="14"/>
        <v>6.123906106744635E-3</v>
      </c>
      <c r="AL17" s="29" t="s">
        <v>226</v>
      </c>
      <c r="AM17" s="22">
        <v>1220901</v>
      </c>
      <c r="AN17" s="64">
        <f t="shared" si="15"/>
        <v>5.9842713244927515E-3</v>
      </c>
      <c r="AP17" s="29" t="s">
        <v>268</v>
      </c>
      <c r="AQ17" s="22">
        <v>1728884</v>
      </c>
      <c r="AR17" s="64">
        <f t="shared" si="16"/>
        <v>8.8846043962111845E-3</v>
      </c>
      <c r="AT17" s="30" t="s">
        <v>183</v>
      </c>
      <c r="AU17" s="22">
        <v>-183161</v>
      </c>
      <c r="AV17" s="64">
        <f t="shared" si="17"/>
        <v>-1.2044206995914008E-3</v>
      </c>
      <c r="AX17" s="9" t="s">
        <v>16</v>
      </c>
      <c r="AY17" s="25">
        <f>SUM(AY6:AY16)</f>
        <v>155668618</v>
      </c>
      <c r="AZ17" s="45"/>
      <c r="BZ17" s="9" t="s">
        <v>16</v>
      </c>
      <c r="CA17" s="25">
        <f>SUM(CA6:CA16)</f>
        <v>100561</v>
      </c>
      <c r="CB17" s="45"/>
      <c r="CD17" s="41"/>
      <c r="CE17" s="42"/>
      <c r="CF17" s="43"/>
    </row>
    <row r="18" spans="2:84" x14ac:dyDescent="0.2">
      <c r="B18" s="46" t="s">
        <v>385</v>
      </c>
      <c r="C18" s="22">
        <v>1770972</v>
      </c>
      <c r="D18" s="64">
        <f t="shared" si="8"/>
        <v>9.4305816873153613E-3</v>
      </c>
      <c r="F18" s="46" t="s">
        <v>336</v>
      </c>
      <c r="G18" s="22">
        <v>876979</v>
      </c>
      <c r="H18" s="64">
        <f t="shared" si="0"/>
        <v>5.1288049501814143E-3</v>
      </c>
      <c r="J18" s="46" t="s">
        <v>183</v>
      </c>
      <c r="K18" s="22">
        <v>1106818</v>
      </c>
      <c r="L18" s="64">
        <f t="shared" si="9"/>
        <v>5.3430869570991416E-3</v>
      </c>
      <c r="N18" s="46" t="s">
        <v>336</v>
      </c>
      <c r="O18" s="22">
        <v>711950</v>
      </c>
      <c r="P18" s="64">
        <f t="shared" si="1"/>
        <v>3.919849977686944E-3</v>
      </c>
      <c r="R18" s="46" t="s">
        <v>183</v>
      </c>
      <c r="S18" s="22">
        <v>734158</v>
      </c>
      <c r="T18" s="64">
        <f t="shared" si="10"/>
        <v>4.0803141806015578E-3</v>
      </c>
      <c r="V18" s="29" t="s">
        <v>183</v>
      </c>
      <c r="W18" s="22">
        <v>451667</v>
      </c>
      <c r="X18" s="64">
        <f t="shared" si="11"/>
        <v>2.7933211209424055E-3</v>
      </c>
      <c r="Z18" s="29" t="s">
        <v>269</v>
      </c>
      <c r="AA18" s="22">
        <v>499719</v>
      </c>
      <c r="AB18" s="64">
        <f t="shared" si="12"/>
        <v>2.8371244966921305E-3</v>
      </c>
      <c r="AD18" s="29" t="s">
        <v>269</v>
      </c>
      <c r="AE18" s="22">
        <v>654055</v>
      </c>
      <c r="AF18" s="64">
        <f t="shared" si="13"/>
        <v>3.5384535449423282E-3</v>
      </c>
      <c r="AH18" s="29" t="s">
        <v>289</v>
      </c>
      <c r="AI18" s="22">
        <v>316773</v>
      </c>
      <c r="AJ18" s="64">
        <f t="shared" si="14"/>
        <v>1.5898376544049389E-3</v>
      </c>
      <c r="AL18" s="46" t="s">
        <v>269</v>
      </c>
      <c r="AM18" s="48">
        <v>37373</v>
      </c>
      <c r="AN18" s="64">
        <f t="shared" si="15"/>
        <v>1.8318452700937063E-4</v>
      </c>
      <c r="AP18" s="29" t="s">
        <v>183</v>
      </c>
      <c r="AQ18" s="22">
        <v>914495</v>
      </c>
      <c r="AR18" s="64">
        <f t="shared" si="16"/>
        <v>4.6995207875792401E-3</v>
      </c>
      <c r="AT18" s="9" t="s">
        <v>16</v>
      </c>
      <c r="AU18" s="25">
        <f>SUM(AU6:AU17)</f>
        <v>152073939</v>
      </c>
      <c r="AV18" s="45"/>
      <c r="CD18" s="44"/>
      <c r="CE18" s="44"/>
      <c r="CF18" s="44"/>
    </row>
    <row r="19" spans="2:84" x14ac:dyDescent="0.2">
      <c r="B19" s="46" t="s">
        <v>336</v>
      </c>
      <c r="C19" s="22">
        <v>931556</v>
      </c>
      <c r="D19" s="64">
        <f t="shared" si="8"/>
        <v>4.9606176463031313E-3</v>
      </c>
      <c r="F19" s="46" t="s">
        <v>355</v>
      </c>
      <c r="G19" s="22">
        <v>855527</v>
      </c>
      <c r="H19" s="64">
        <f t="shared" si="0"/>
        <v>5.0033479850872774E-3</v>
      </c>
      <c r="J19" s="46" t="s">
        <v>366</v>
      </c>
      <c r="K19" s="22">
        <v>864430</v>
      </c>
      <c r="L19" s="64">
        <f t="shared" si="9"/>
        <v>4.1729757361419952E-3</v>
      </c>
      <c r="N19" s="46" t="s">
        <v>269</v>
      </c>
      <c r="O19" s="22">
        <v>362932</v>
      </c>
      <c r="P19" s="64">
        <f t="shared" si="1"/>
        <v>1.9982287971091763E-3</v>
      </c>
      <c r="R19" s="46" t="s">
        <v>322</v>
      </c>
      <c r="S19" s="22">
        <v>694673</v>
      </c>
      <c r="T19" s="64">
        <f t="shared" si="10"/>
        <v>3.8608638641559802E-3</v>
      </c>
      <c r="V19" s="29" t="s">
        <v>269</v>
      </c>
      <c r="W19" s="22">
        <v>244751</v>
      </c>
      <c r="X19" s="64">
        <f t="shared" si="11"/>
        <v>1.5136552762804779E-3</v>
      </c>
      <c r="Z19" s="29" t="s">
        <v>324</v>
      </c>
      <c r="AA19" s="22">
        <v>486358</v>
      </c>
      <c r="AB19" s="64">
        <f t="shared" si="12"/>
        <v>2.761268224666645E-3</v>
      </c>
      <c r="AD19" s="29" t="s">
        <v>289</v>
      </c>
      <c r="AE19" s="22">
        <v>359244</v>
      </c>
      <c r="AF19" s="64">
        <f t="shared" si="13"/>
        <v>1.9435188253270166E-3</v>
      </c>
      <c r="AH19" s="29" t="s">
        <v>269</v>
      </c>
      <c r="AI19" s="22">
        <v>209380</v>
      </c>
      <c r="AJ19" s="64">
        <f t="shared" si="14"/>
        <v>1.0508477934650557E-3</v>
      </c>
      <c r="AL19" s="29" t="s">
        <v>183</v>
      </c>
      <c r="AM19" s="47">
        <v>-171308</v>
      </c>
      <c r="AN19" s="64">
        <f t="shared" si="15"/>
        <v>-8.3966968006104039E-4</v>
      </c>
      <c r="AP19" s="9" t="s">
        <v>16</v>
      </c>
      <c r="AQ19" s="25">
        <f>SUM(AQ6:AQ18)</f>
        <v>194593245</v>
      </c>
      <c r="AR19" s="45"/>
    </row>
    <row r="20" spans="2:84" x14ac:dyDescent="0.2">
      <c r="B20" s="46" t="s">
        <v>183</v>
      </c>
      <c r="C20" s="22">
        <v>192082</v>
      </c>
      <c r="D20" s="64">
        <f t="shared" si="8"/>
        <v>1.0228535469013113E-3</v>
      </c>
      <c r="F20" s="46" t="s">
        <v>372</v>
      </c>
      <c r="G20" s="22">
        <v>-16960</v>
      </c>
      <c r="H20" s="64">
        <f t="shared" si="0"/>
        <v>-9.9186561998721508E-5</v>
      </c>
      <c r="J20" s="46" t="s">
        <v>345</v>
      </c>
      <c r="K20" s="22">
        <v>145857</v>
      </c>
      <c r="L20" s="64">
        <f t="shared" si="9"/>
        <v>7.0411452858700299E-4</v>
      </c>
      <c r="N20" s="46" t="s">
        <v>355</v>
      </c>
      <c r="O20" s="22">
        <v>306871</v>
      </c>
      <c r="P20" s="64">
        <f t="shared" si="1"/>
        <v>1.6895684844480234E-3</v>
      </c>
      <c r="R20" s="46" t="s">
        <v>289</v>
      </c>
      <c r="S20" s="22">
        <v>257038</v>
      </c>
      <c r="T20" s="64">
        <f t="shared" si="10"/>
        <v>1.4285695944925524E-3</v>
      </c>
      <c r="V20" s="29" t="s">
        <v>289</v>
      </c>
      <c r="W20" s="22">
        <v>63986</v>
      </c>
      <c r="X20" s="64">
        <f t="shared" si="11"/>
        <v>3.9571951292571904E-4</v>
      </c>
      <c r="Z20" s="29" t="s">
        <v>183</v>
      </c>
      <c r="AA20" s="22">
        <v>440883</v>
      </c>
      <c r="AB20" s="64">
        <f t="shared" si="12"/>
        <v>2.5030866536495844E-3</v>
      </c>
      <c r="AD20" s="9" t="s">
        <v>16</v>
      </c>
      <c r="AE20" s="25">
        <f>SUM(AE6:AE19)</f>
        <v>184842048</v>
      </c>
      <c r="AF20" s="45"/>
      <c r="AH20" s="9" t="s">
        <v>16</v>
      </c>
      <c r="AI20" s="25">
        <f>SUM(AI6:AI19)</f>
        <v>199248646</v>
      </c>
      <c r="AJ20" s="45"/>
      <c r="AL20" s="9" t="s">
        <v>16</v>
      </c>
      <c r="AM20" s="25">
        <f>SUM(AM6:AM19)</f>
        <v>204018323</v>
      </c>
      <c r="AN20" s="45"/>
    </row>
    <row r="21" spans="2:84" x14ac:dyDescent="0.2">
      <c r="B21" s="46" t="s">
        <v>355</v>
      </c>
      <c r="C21" s="22">
        <v>50467</v>
      </c>
      <c r="D21" s="64">
        <f t="shared" si="8"/>
        <v>2.6874121443689925E-4</v>
      </c>
      <c r="F21" s="9" t="s">
        <v>16</v>
      </c>
      <c r="G21" s="25">
        <f>SUM(G6:G20)</f>
        <v>170990905</v>
      </c>
      <c r="H21" s="45"/>
      <c r="J21" s="46" t="s">
        <v>336</v>
      </c>
      <c r="K21" s="22">
        <v>-5591</v>
      </c>
      <c r="L21" s="64">
        <f t="shared" si="9"/>
        <v>-2.6990163854528298E-5</v>
      </c>
      <c r="N21" s="9" t="s">
        <v>16</v>
      </c>
      <c r="O21" s="25">
        <f>SUM(O6:O20)</f>
        <v>181626849</v>
      </c>
      <c r="P21" s="45"/>
      <c r="R21" s="46" t="s">
        <v>269</v>
      </c>
      <c r="S21" s="22">
        <v>-5967</v>
      </c>
      <c r="T21" s="64">
        <f t="shared" si="10"/>
        <v>-3.3163480770691725E-5</v>
      </c>
      <c r="V21" s="9" t="s">
        <v>16</v>
      </c>
      <c r="W21" s="25">
        <f>SUM(W6:W20)</f>
        <v>161695337</v>
      </c>
      <c r="X21" s="45"/>
      <c r="Z21" s="9" t="s">
        <v>16</v>
      </c>
      <c r="AA21" s="25">
        <f>SUM(AA6:AA20)</f>
        <v>176135732</v>
      </c>
      <c r="AB21" s="45"/>
    </row>
    <row r="22" spans="2:84" x14ac:dyDescent="0.2">
      <c r="B22" s="46" t="s">
        <v>372</v>
      </c>
      <c r="C22" s="22">
        <v>-50526</v>
      </c>
      <c r="D22" s="64">
        <f t="shared" si="8"/>
        <v>-2.6905539462695961E-4</v>
      </c>
      <c r="F22" s="67"/>
      <c r="G22" s="22"/>
      <c r="J22" s="46" t="s">
        <v>372</v>
      </c>
      <c r="K22" s="22">
        <v>-14390</v>
      </c>
      <c r="L22" s="64">
        <f t="shared" si="9"/>
        <v>-6.9466724712334498E-5</v>
      </c>
      <c r="N22" s="67"/>
      <c r="O22" s="22"/>
      <c r="R22" s="9" t="s">
        <v>16</v>
      </c>
      <c r="S22" s="25">
        <f>SUM(S6:S21)</f>
        <v>179926831</v>
      </c>
      <c r="T22" s="45"/>
    </row>
    <row r="23" spans="2:84" x14ac:dyDescent="0.2">
      <c r="B23" s="9" t="s">
        <v>16</v>
      </c>
      <c r="C23" s="25">
        <f>SUM(C6:C22)</f>
        <v>187790325</v>
      </c>
      <c r="D23" s="45"/>
      <c r="F23" s="67"/>
      <c r="G23" s="22"/>
      <c r="J23" s="9" t="s">
        <v>16</v>
      </c>
      <c r="K23" s="25">
        <f>SUM(K6:K22)</f>
        <v>207149539</v>
      </c>
      <c r="L23" s="45"/>
      <c r="N23" s="67"/>
      <c r="O23" s="22"/>
      <c r="R23" s="67"/>
      <c r="S23" s="22"/>
    </row>
    <row r="24" spans="2:84" x14ac:dyDescent="0.2">
      <c r="B24" s="67"/>
      <c r="C24" s="22"/>
      <c r="F24" s="67"/>
      <c r="G24" s="22"/>
      <c r="J24" s="67"/>
      <c r="K24" s="22"/>
      <c r="N24" s="67"/>
      <c r="O24" s="22"/>
      <c r="R24" s="67"/>
      <c r="S24" s="22"/>
    </row>
    <row r="25" spans="2:84" x14ac:dyDescent="0.2">
      <c r="B25" s="67"/>
      <c r="C25" s="22"/>
      <c r="F25" s="67"/>
      <c r="G25" s="22"/>
      <c r="J25" s="67"/>
      <c r="K25" s="22"/>
      <c r="N25" s="67"/>
      <c r="O25" s="22"/>
      <c r="R25" s="67"/>
      <c r="S25" s="22"/>
    </row>
    <row r="26" spans="2:84" x14ac:dyDescent="0.2">
      <c r="B26" s="67"/>
      <c r="C26" s="22"/>
      <c r="F26" s="67"/>
      <c r="G26" s="22"/>
      <c r="J26" s="67"/>
      <c r="K26" s="22"/>
      <c r="N26" s="67"/>
      <c r="O26" s="22"/>
      <c r="R26" s="67"/>
      <c r="S26" s="22"/>
    </row>
    <row r="27" spans="2:84" x14ac:dyDescent="0.2">
      <c r="B27" s="67"/>
      <c r="C27" s="22"/>
      <c r="F27" s="67"/>
      <c r="G27" s="22"/>
      <c r="J27" s="67"/>
      <c r="K27" s="22"/>
      <c r="N27" s="67"/>
      <c r="O27" s="22"/>
      <c r="R27" s="67"/>
      <c r="S27" s="22"/>
    </row>
    <row r="28" spans="2:84" x14ac:dyDescent="0.2">
      <c r="B28" s="67"/>
      <c r="C28" s="22"/>
      <c r="F28" s="67"/>
      <c r="G28" s="22"/>
      <c r="J28" s="67"/>
      <c r="K28" s="22"/>
      <c r="N28" s="67"/>
      <c r="O28" s="22"/>
      <c r="R28" s="67"/>
      <c r="S28" s="22"/>
    </row>
    <row r="29" spans="2:84" x14ac:dyDescent="0.2">
      <c r="B29" s="67"/>
      <c r="C29" s="22"/>
      <c r="F29" s="67"/>
      <c r="G29" s="22"/>
      <c r="J29" s="67"/>
      <c r="K29" s="22"/>
      <c r="N29" s="67"/>
      <c r="O29" s="22"/>
      <c r="R29" s="67"/>
      <c r="S29" s="22"/>
    </row>
    <row r="30" spans="2:84" x14ac:dyDescent="0.2">
      <c r="B30" s="67"/>
      <c r="C30" s="22"/>
      <c r="F30" s="67"/>
      <c r="G30" s="22"/>
      <c r="J30" s="67"/>
      <c r="K30" s="22"/>
      <c r="N30" s="67"/>
      <c r="O30" s="22"/>
      <c r="R30" s="67"/>
      <c r="S30" s="22"/>
    </row>
    <row r="31" spans="2:84" x14ac:dyDescent="0.2">
      <c r="B31" s="67"/>
      <c r="C31" s="22"/>
      <c r="F31" s="33"/>
      <c r="G31" s="48"/>
      <c r="J31" s="67"/>
      <c r="K31" s="22"/>
      <c r="N31" s="33"/>
      <c r="O31" s="48"/>
      <c r="R31" s="67"/>
      <c r="S31" s="22"/>
    </row>
    <row r="32" spans="2:84" x14ac:dyDescent="0.2">
      <c r="B32" s="67"/>
      <c r="C32" s="22"/>
      <c r="J32" s="67"/>
      <c r="K32" s="22"/>
      <c r="R32" s="33"/>
      <c r="S32" s="48"/>
    </row>
    <row r="33" spans="2:11" x14ac:dyDescent="0.2">
      <c r="B33" s="33"/>
      <c r="C33" s="48"/>
      <c r="J33" s="33"/>
      <c r="K33" s="48"/>
    </row>
  </sheetData>
  <sortState xmlns:xlrd2="http://schemas.microsoft.com/office/spreadsheetml/2017/richdata2" ref="F6:G20">
    <sortCondition descending="1" ref="G6:G20"/>
  </sortState>
  <mergeCells count="42">
    <mergeCell ref="B2:D2"/>
    <mergeCell ref="B4:D4"/>
    <mergeCell ref="AP2:AR2"/>
    <mergeCell ref="R2:T2"/>
    <mergeCell ref="R4:T4"/>
    <mergeCell ref="V2:X2"/>
    <mergeCell ref="V4:X4"/>
    <mergeCell ref="AL4:AN4"/>
    <mergeCell ref="BF4:BH4"/>
    <mergeCell ref="AP4:AR4"/>
    <mergeCell ref="AX4:AZ4"/>
    <mergeCell ref="BB4:BD4"/>
    <mergeCell ref="AT4:AV4"/>
    <mergeCell ref="CD2:CF2"/>
    <mergeCell ref="AT2:AV2"/>
    <mergeCell ref="AX2:AZ2"/>
    <mergeCell ref="BB2:BD2"/>
    <mergeCell ref="BF2:BH2"/>
    <mergeCell ref="BJ2:BL2"/>
    <mergeCell ref="BR2:BT2"/>
    <mergeCell ref="BV2:BX2"/>
    <mergeCell ref="BN2:BP2"/>
    <mergeCell ref="BZ2:CB2"/>
    <mergeCell ref="CD4:CF4"/>
    <mergeCell ref="BJ4:BL4"/>
    <mergeCell ref="BN4:BP4"/>
    <mergeCell ref="BR4:BT4"/>
    <mergeCell ref="BV4:BX4"/>
    <mergeCell ref="BZ4:CB4"/>
    <mergeCell ref="F2:H2"/>
    <mergeCell ref="F4:H4"/>
    <mergeCell ref="AL2:AN2"/>
    <mergeCell ref="AH4:AJ4"/>
    <mergeCell ref="AD4:AF4"/>
    <mergeCell ref="Z4:AB4"/>
    <mergeCell ref="Z2:AB2"/>
    <mergeCell ref="AD2:AF2"/>
    <mergeCell ref="AH2:AJ2"/>
    <mergeCell ref="J2:L2"/>
    <mergeCell ref="J4:L4"/>
    <mergeCell ref="N2:P2"/>
    <mergeCell ref="N4:P4"/>
  </mergeCells>
  <printOptions horizontalCentered="1"/>
  <pageMargins left="0.70866141732283472" right="0.70866141732283472" top="0.74803149606299213" bottom="0.74803149606299213" header="0.31496062992125984" footer="0.31496062992125984"/>
  <pageSetup paperSize="9" orientation="portrait" r:id="rId1"/>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F40"/>
  <sheetViews>
    <sheetView zoomScale="80" zoomScaleNormal="80" workbookViewId="0">
      <selection activeCell="F45" sqref="F45"/>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 min="65" max="65" width="1.7109375" customWidth="1"/>
    <col min="66" max="66" width="39.7109375" customWidth="1"/>
    <col min="67" max="67" width="22.7109375" customWidth="1"/>
    <col min="68" max="68" width="15.7109375" customWidth="1"/>
    <col min="69" max="69" width="1.7109375" customWidth="1"/>
    <col min="70" max="70" width="39.7109375" customWidth="1"/>
    <col min="71" max="71" width="22.7109375" customWidth="1"/>
    <col min="72" max="72" width="15.7109375" customWidth="1"/>
    <col min="73" max="73" width="1.7109375" customWidth="1"/>
    <col min="74" max="74" width="39.7109375" customWidth="1"/>
    <col min="75" max="75" width="22.7109375" customWidth="1"/>
    <col min="76" max="76" width="15.7109375" customWidth="1"/>
    <col min="77" max="77" width="1.7109375" customWidth="1"/>
    <col min="78" max="78" width="39.7109375" customWidth="1"/>
    <col min="79" max="79" width="22.7109375" customWidth="1"/>
    <col min="80" max="80" width="15.7109375" customWidth="1"/>
    <col min="81" max="81" width="1.7109375" customWidth="1"/>
    <col min="82" max="82" width="39.7109375" customWidth="1"/>
    <col min="83" max="83" width="22.7109375" customWidth="1"/>
    <col min="84" max="84" width="15.7109375" customWidth="1"/>
  </cols>
  <sheetData>
    <row r="2" spans="1:84" ht="51" customHeight="1" x14ac:dyDescent="0.25">
      <c r="A2" s="66"/>
      <c r="B2" s="69" t="s">
        <v>313</v>
      </c>
      <c r="C2" s="69"/>
      <c r="D2" s="69"/>
      <c r="E2" s="66"/>
      <c r="F2" s="69" t="s">
        <v>313</v>
      </c>
      <c r="G2" s="69"/>
      <c r="H2" s="69"/>
      <c r="I2" s="66"/>
      <c r="J2" s="69" t="s">
        <v>313</v>
      </c>
      <c r="K2" s="69"/>
      <c r="L2" s="69"/>
      <c r="N2" s="69" t="s">
        <v>313</v>
      </c>
      <c r="O2" s="69"/>
      <c r="P2" s="69"/>
      <c r="R2" s="69" t="s">
        <v>313</v>
      </c>
      <c r="S2" s="69"/>
      <c r="T2" s="69"/>
      <c r="V2" s="69" t="s">
        <v>313</v>
      </c>
      <c r="W2" s="69"/>
      <c r="X2" s="69"/>
      <c r="Z2" s="69" t="s">
        <v>313</v>
      </c>
      <c r="AA2" s="69"/>
      <c r="AB2" s="69"/>
      <c r="AC2" s="1"/>
      <c r="AD2" s="69" t="s">
        <v>313</v>
      </c>
      <c r="AE2" s="69"/>
      <c r="AF2" s="69"/>
      <c r="AG2" s="1"/>
      <c r="AH2" s="69" t="s">
        <v>313</v>
      </c>
      <c r="AI2" s="69"/>
      <c r="AJ2" s="69"/>
      <c r="AK2" s="1"/>
      <c r="AL2" s="69" t="s">
        <v>313</v>
      </c>
      <c r="AM2" s="69"/>
      <c r="AN2" s="69"/>
      <c r="AO2" s="21"/>
      <c r="AP2" s="69" t="s">
        <v>313</v>
      </c>
      <c r="AQ2" s="69"/>
      <c r="AR2" s="69"/>
      <c r="AT2" s="69" t="s">
        <v>313</v>
      </c>
      <c r="AU2" s="69"/>
      <c r="AV2" s="69"/>
      <c r="AX2" s="69" t="s">
        <v>313</v>
      </c>
      <c r="AY2" s="69"/>
      <c r="AZ2" s="69"/>
      <c r="BB2" s="69" t="s">
        <v>313</v>
      </c>
      <c r="BC2" s="69"/>
      <c r="BD2" s="69"/>
      <c r="BF2" s="69" t="s">
        <v>313</v>
      </c>
      <c r="BG2" s="69"/>
      <c r="BH2" s="69"/>
      <c r="BJ2" s="69" t="s">
        <v>313</v>
      </c>
      <c r="BK2" s="69"/>
      <c r="BL2" s="69"/>
      <c r="BN2" s="69" t="s">
        <v>313</v>
      </c>
      <c r="BO2" s="69"/>
      <c r="BP2" s="69"/>
      <c r="BR2" s="69" t="s">
        <v>313</v>
      </c>
      <c r="BS2" s="69"/>
      <c r="BT2" s="69"/>
      <c r="BV2" s="69" t="s">
        <v>313</v>
      </c>
      <c r="BW2" s="69"/>
      <c r="BX2" s="69"/>
      <c r="BZ2" s="69" t="s">
        <v>313</v>
      </c>
      <c r="CA2" s="69"/>
      <c r="CB2" s="69"/>
      <c r="CD2" s="69" t="s">
        <v>313</v>
      </c>
      <c r="CE2" s="69"/>
      <c r="CF2" s="69"/>
    </row>
    <row r="4" spans="1:84" ht="39" customHeight="1" x14ac:dyDescent="0.2">
      <c r="B4" s="70" t="s">
        <v>397</v>
      </c>
      <c r="C4" s="73"/>
      <c r="D4" s="74"/>
      <c r="F4" s="70" t="s">
        <v>389</v>
      </c>
      <c r="G4" s="73"/>
      <c r="H4" s="74"/>
      <c r="J4" s="70" t="s">
        <v>376</v>
      </c>
      <c r="K4" s="73"/>
      <c r="L4" s="74"/>
      <c r="N4" s="70" t="s">
        <v>349</v>
      </c>
      <c r="O4" s="73"/>
      <c r="P4" s="74"/>
      <c r="R4" s="70" t="s">
        <v>340</v>
      </c>
      <c r="S4" s="73"/>
      <c r="T4" s="74"/>
      <c r="V4" s="70" t="s">
        <v>329</v>
      </c>
      <c r="W4" s="73"/>
      <c r="X4" s="74"/>
      <c r="Z4" s="70" t="s">
        <v>312</v>
      </c>
      <c r="AA4" s="73"/>
      <c r="AB4" s="74"/>
      <c r="AD4" s="70" t="s">
        <v>306</v>
      </c>
      <c r="AE4" s="73"/>
      <c r="AF4" s="74"/>
      <c r="AH4" s="70" t="s">
        <v>293</v>
      </c>
      <c r="AI4" s="73"/>
      <c r="AJ4" s="74"/>
      <c r="AL4" s="70" t="s">
        <v>278</v>
      </c>
      <c r="AM4" s="73"/>
      <c r="AN4" s="74"/>
      <c r="AP4" s="70" t="s">
        <v>272</v>
      </c>
      <c r="AQ4" s="73"/>
      <c r="AR4" s="74"/>
      <c r="AT4" s="70" t="s">
        <v>260</v>
      </c>
      <c r="AU4" s="73"/>
      <c r="AV4" s="74"/>
      <c r="AX4" s="70" t="s">
        <v>246</v>
      </c>
      <c r="AY4" s="73"/>
      <c r="AZ4" s="74"/>
      <c r="BB4" s="70" t="s">
        <v>193</v>
      </c>
      <c r="BC4" s="73"/>
      <c r="BD4" s="74"/>
      <c r="BF4" s="70" t="s">
        <v>126</v>
      </c>
      <c r="BG4" s="73"/>
      <c r="BH4" s="74"/>
      <c r="BJ4" s="70" t="s">
        <v>52</v>
      </c>
      <c r="BK4" s="73"/>
      <c r="BL4" s="74"/>
      <c r="BN4" s="70" t="s">
        <v>57</v>
      </c>
      <c r="BO4" s="73"/>
      <c r="BP4" s="74"/>
      <c r="BR4" s="70" t="s">
        <v>56</v>
      </c>
      <c r="BS4" s="73"/>
      <c r="BT4" s="74"/>
      <c r="BV4" s="70" t="s">
        <v>55</v>
      </c>
      <c r="BW4" s="73"/>
      <c r="BX4" s="74"/>
      <c r="BZ4" s="70" t="s">
        <v>54</v>
      </c>
      <c r="CA4" s="73"/>
      <c r="CB4" s="74"/>
      <c r="CD4" s="70" t="s">
        <v>53</v>
      </c>
      <c r="CE4" s="73"/>
      <c r="CF4" s="74"/>
    </row>
    <row r="5" spans="1:84" ht="77.25" customHeight="1" x14ac:dyDescent="0.2">
      <c r="B5" s="6"/>
      <c r="C5" s="5" t="s">
        <v>192</v>
      </c>
      <c r="D5" s="62" t="s">
        <v>30</v>
      </c>
      <c r="F5" s="6"/>
      <c r="G5" s="5" t="s">
        <v>192</v>
      </c>
      <c r="H5" s="62" t="s">
        <v>30</v>
      </c>
      <c r="J5" s="6"/>
      <c r="K5" s="5" t="s">
        <v>192</v>
      </c>
      <c r="L5" s="62" t="s">
        <v>30</v>
      </c>
      <c r="N5" s="6"/>
      <c r="O5" s="5" t="s">
        <v>192</v>
      </c>
      <c r="P5" s="62" t="s">
        <v>30</v>
      </c>
      <c r="R5" s="6"/>
      <c r="S5" s="5" t="s">
        <v>192</v>
      </c>
      <c r="T5" s="62" t="s">
        <v>30</v>
      </c>
      <c r="V5" s="6"/>
      <c r="W5" s="5" t="s">
        <v>192</v>
      </c>
      <c r="X5" s="62" t="s">
        <v>30</v>
      </c>
      <c r="Z5" s="6"/>
      <c r="AA5" s="5" t="s">
        <v>192</v>
      </c>
      <c r="AB5" s="62" t="s">
        <v>30</v>
      </c>
      <c r="AD5" s="6"/>
      <c r="AE5" s="5" t="s">
        <v>192</v>
      </c>
      <c r="AF5" s="62" t="s">
        <v>30</v>
      </c>
      <c r="AH5" s="6"/>
      <c r="AI5" s="5" t="s">
        <v>192</v>
      </c>
      <c r="AJ5" s="62" t="s">
        <v>30</v>
      </c>
      <c r="AL5" s="6"/>
      <c r="AM5" s="5" t="s">
        <v>192</v>
      </c>
      <c r="AN5" s="62" t="s">
        <v>30</v>
      </c>
      <c r="AP5" s="6"/>
      <c r="AQ5" s="5" t="s">
        <v>192</v>
      </c>
      <c r="AR5" s="62" t="s">
        <v>30</v>
      </c>
      <c r="AT5" s="6"/>
      <c r="AU5" s="5" t="s">
        <v>192</v>
      </c>
      <c r="AV5" s="62" t="s">
        <v>30</v>
      </c>
      <c r="AX5" s="6"/>
      <c r="AY5" s="5" t="s">
        <v>192</v>
      </c>
      <c r="AZ5" s="62" t="s">
        <v>30</v>
      </c>
      <c r="BB5" s="6"/>
      <c r="BC5" s="5" t="s">
        <v>192</v>
      </c>
      <c r="BD5" s="62" t="s">
        <v>30</v>
      </c>
      <c r="BF5" s="6"/>
      <c r="BG5" s="5" t="s">
        <v>29</v>
      </c>
      <c r="BH5" s="62" t="s">
        <v>30</v>
      </c>
      <c r="BJ5" s="6"/>
      <c r="BK5" s="5" t="s">
        <v>29</v>
      </c>
      <c r="BL5" s="62" t="s">
        <v>30</v>
      </c>
      <c r="BN5" s="6"/>
      <c r="BO5" s="5" t="s">
        <v>29</v>
      </c>
      <c r="BP5" s="62" t="s">
        <v>30</v>
      </c>
      <c r="BR5" s="6"/>
      <c r="BS5" s="5" t="s">
        <v>29</v>
      </c>
      <c r="BT5" s="62" t="s">
        <v>30</v>
      </c>
      <c r="BV5" s="6"/>
      <c r="BW5" s="5" t="s">
        <v>29</v>
      </c>
      <c r="BX5" s="62" t="s">
        <v>30</v>
      </c>
      <c r="BZ5" s="6"/>
      <c r="CA5" s="5" t="s">
        <v>29</v>
      </c>
      <c r="CB5" s="62" t="s">
        <v>30</v>
      </c>
      <c r="CD5" s="6"/>
      <c r="CE5" s="5" t="s">
        <v>29</v>
      </c>
      <c r="CF5" s="62" t="s">
        <v>30</v>
      </c>
    </row>
    <row r="6" spans="1:84" x14ac:dyDescent="0.2">
      <c r="B6" s="29" t="s">
        <v>359</v>
      </c>
      <c r="C6" s="16">
        <v>56243060</v>
      </c>
      <c r="D6" s="64">
        <f>C6/$C$25</f>
        <v>0.30129165877854736</v>
      </c>
      <c r="F6" s="29" t="s">
        <v>359</v>
      </c>
      <c r="G6" s="16">
        <v>54648832</v>
      </c>
      <c r="H6" s="64">
        <f t="shared" ref="H6:H23" si="0">G6/$G$25</f>
        <v>0.30572376860435324</v>
      </c>
      <c r="J6" s="29" t="s">
        <v>359</v>
      </c>
      <c r="K6" s="16">
        <v>55520929</v>
      </c>
      <c r="L6" s="64">
        <f>K6/$K$23</f>
        <v>0.32185770585439921</v>
      </c>
      <c r="N6" s="29" t="s">
        <v>215</v>
      </c>
      <c r="O6" s="16">
        <v>49737738</v>
      </c>
      <c r="P6" s="64">
        <f t="shared" ref="P6:P22" si="1">O6/$O$24</f>
        <v>0.2994759077775046</v>
      </c>
      <c r="R6" s="29" t="s">
        <v>215</v>
      </c>
      <c r="S6" s="16">
        <v>47179537</v>
      </c>
      <c r="T6" s="64">
        <f>S6/$S$23</f>
        <v>0.30937707239754214</v>
      </c>
      <c r="V6" s="29" t="s">
        <v>215</v>
      </c>
      <c r="W6" s="16">
        <v>44462057</v>
      </c>
      <c r="X6" s="64">
        <f>W6/$W$21</f>
        <v>0.30825725291738193</v>
      </c>
      <c r="Z6" s="29" t="s">
        <v>215</v>
      </c>
      <c r="AA6" s="16">
        <v>39973176</v>
      </c>
      <c r="AB6" s="64">
        <f>AA6/$AA$21</f>
        <v>0.31474573207162526</v>
      </c>
      <c r="AD6" s="29" t="s">
        <v>215</v>
      </c>
      <c r="AE6" s="16">
        <v>37692970</v>
      </c>
      <c r="AF6" s="64">
        <f>AE6/$AE$23</f>
        <v>0.31813854879415154</v>
      </c>
      <c r="AH6" s="29" t="s">
        <v>215</v>
      </c>
      <c r="AI6" s="16">
        <v>35484702</v>
      </c>
      <c r="AJ6" s="64">
        <f>AI6/$AI$21</f>
        <v>0.31779120246797549</v>
      </c>
      <c r="AL6" s="29" t="s">
        <v>215</v>
      </c>
      <c r="AM6" s="16">
        <v>29780803</v>
      </c>
      <c r="AN6" s="64">
        <f>AM6/$AM$20</f>
        <v>0.3019164945621774</v>
      </c>
      <c r="AP6" s="29" t="s">
        <v>215</v>
      </c>
      <c r="AQ6" s="16">
        <v>25944950</v>
      </c>
      <c r="AR6" s="64">
        <f t="shared" ref="AR6:AR20" si="2">AQ6/$AQ$21</f>
        <v>0.29044961104305766</v>
      </c>
      <c r="AT6" s="29" t="s">
        <v>201</v>
      </c>
      <c r="AU6" s="16">
        <v>28105583</v>
      </c>
      <c r="AV6" s="64">
        <f>AU6/$AU$22</f>
        <v>0.28061756709606073</v>
      </c>
      <c r="AX6" s="29" t="s">
        <v>201</v>
      </c>
      <c r="AY6" s="16">
        <v>27415226</v>
      </c>
      <c r="AZ6" s="64">
        <f>AY6/$AY$23</f>
        <v>0.32051994067127182</v>
      </c>
      <c r="BB6" s="29" t="s">
        <v>138</v>
      </c>
      <c r="BC6" s="16">
        <v>37284785</v>
      </c>
      <c r="BD6" s="64">
        <f>BC6/$BC$25</f>
        <v>0.27675610667522282</v>
      </c>
      <c r="BF6" s="29" t="s">
        <v>15</v>
      </c>
      <c r="BG6" s="16">
        <v>36565</v>
      </c>
      <c r="BH6" s="64">
        <f>BG6/$BG$24</f>
        <v>0.32455486321918658</v>
      </c>
      <c r="BJ6" s="8" t="s">
        <v>15</v>
      </c>
      <c r="BK6" s="16">
        <v>51426</v>
      </c>
      <c r="BL6" s="64">
        <f t="shared" ref="BL6:BL23" si="3">BK6/$BK$24</f>
        <v>0.46951091471820761</v>
      </c>
      <c r="BN6" s="8" t="s">
        <v>15</v>
      </c>
      <c r="BO6" s="16">
        <v>46991</v>
      </c>
      <c r="BP6" s="64">
        <f t="shared" ref="BP6:BP23" si="4">BO6/$BO$24</f>
        <v>0.46588937469637032</v>
      </c>
      <c r="BR6" s="8" t="s">
        <v>15</v>
      </c>
      <c r="BS6" s="16">
        <v>44426</v>
      </c>
      <c r="BT6" s="64">
        <f t="shared" ref="BT6:BT25" si="5">BS6/$BS$26</f>
        <v>0.42481210197173402</v>
      </c>
      <c r="BV6" s="8" t="s">
        <v>15</v>
      </c>
      <c r="BW6" s="16">
        <v>49774</v>
      </c>
      <c r="BX6" s="64">
        <f t="shared" ref="BX6:BX27" si="6">BW6/$BW$28</f>
        <v>0.49496325613309333</v>
      </c>
      <c r="BZ6" s="8" t="s">
        <v>15</v>
      </c>
      <c r="CA6" s="16">
        <v>33423</v>
      </c>
      <c r="CB6" s="64">
        <f t="shared" ref="CB6:CB27" si="7">CA6/$CA$28</f>
        <v>0.4663067135442826</v>
      </c>
      <c r="CD6" s="8" t="s">
        <v>15</v>
      </c>
      <c r="CE6" s="16">
        <v>27756</v>
      </c>
      <c r="CF6" s="64">
        <f t="shared" ref="CF6:CF30" si="8">CE6/$CE$31</f>
        <v>0.48881687858828504</v>
      </c>
    </row>
    <row r="7" spans="1:84" x14ac:dyDescent="0.2">
      <c r="B7" s="29" t="s">
        <v>202</v>
      </c>
      <c r="C7" s="16">
        <v>38059073</v>
      </c>
      <c r="D7" s="64">
        <f t="shared" ref="D7:D24" si="9">C7/$C$25</f>
        <v>0.20388082077582237</v>
      </c>
      <c r="F7" s="29" t="s">
        <v>202</v>
      </c>
      <c r="G7" s="16">
        <v>38123817</v>
      </c>
      <c r="H7" s="64">
        <f t="shared" si="0"/>
        <v>0.21327733055342718</v>
      </c>
      <c r="J7" s="29" t="s">
        <v>202</v>
      </c>
      <c r="K7" s="16">
        <v>33257281</v>
      </c>
      <c r="L7" s="64">
        <f t="shared" ref="L7:L22" si="10">K7/$K$23</f>
        <v>0.19279418335408435</v>
      </c>
      <c r="N7" s="29" t="s">
        <v>202</v>
      </c>
      <c r="O7" s="16">
        <v>31402181</v>
      </c>
      <c r="P7" s="64">
        <f t="shared" si="1"/>
        <v>0.18907568054599722</v>
      </c>
      <c r="R7" s="29" t="s">
        <v>202</v>
      </c>
      <c r="S7" s="16">
        <v>26077854</v>
      </c>
      <c r="T7" s="64">
        <f t="shared" ref="T7:T22" si="11">S7/$S$23</f>
        <v>0.17100401228885595</v>
      </c>
      <c r="V7" s="29" t="s">
        <v>202</v>
      </c>
      <c r="W7" s="16">
        <v>31417532</v>
      </c>
      <c r="X7" s="64">
        <f t="shared" ref="X7:X20" si="12">W7/$W$21</f>
        <v>0.21781902955510898</v>
      </c>
      <c r="Z7" s="29" t="s">
        <v>202</v>
      </c>
      <c r="AA7" s="16">
        <v>28257649</v>
      </c>
      <c r="AB7" s="64">
        <f t="shared" ref="AB7:AB20" si="13">AA7/$AA$21</f>
        <v>0.2224985680679471</v>
      </c>
      <c r="AD7" s="29" t="s">
        <v>202</v>
      </c>
      <c r="AE7" s="16">
        <v>28985284</v>
      </c>
      <c r="AF7" s="64">
        <f t="shared" ref="AF7:AF22" si="14">AE7/$AE$23</f>
        <v>0.24464339605359675</v>
      </c>
      <c r="AH7" s="29" t="s">
        <v>202</v>
      </c>
      <c r="AI7" s="16">
        <v>26568094</v>
      </c>
      <c r="AJ7" s="64">
        <f t="shared" ref="AJ7:AJ20" si="15">AI7/$AI$21</f>
        <v>0.23793652091377868</v>
      </c>
      <c r="AL7" s="29" t="s">
        <v>202</v>
      </c>
      <c r="AM7" s="16">
        <v>21145729</v>
      </c>
      <c r="AN7" s="64">
        <f t="shared" ref="AN7:AN19" si="16">AM7/$AM$20</f>
        <v>0.21437448730451547</v>
      </c>
      <c r="AP7" s="29" t="s">
        <v>202</v>
      </c>
      <c r="AQ7" s="16">
        <v>19433965</v>
      </c>
      <c r="AR7" s="64">
        <f t="shared" si="2"/>
        <v>0.21756016393457672</v>
      </c>
      <c r="AT7" s="29" t="s">
        <v>215</v>
      </c>
      <c r="AU7" s="16">
        <v>24143259</v>
      </c>
      <c r="AV7" s="64">
        <f t="shared" ref="AV7:AV21" si="17">AU7/$AU$22</f>
        <v>0.24105611338324032</v>
      </c>
      <c r="AX7" s="29" t="s">
        <v>215</v>
      </c>
      <c r="AY7" s="16">
        <v>21920420</v>
      </c>
      <c r="AZ7" s="64">
        <f t="shared" ref="AZ7:AZ22" si="18">AY7/$AY$23</f>
        <v>0.25627845336344701</v>
      </c>
      <c r="BB7" s="29" t="s">
        <v>153</v>
      </c>
      <c r="BC7" s="16">
        <v>27389603</v>
      </c>
      <c r="BD7" s="64">
        <f t="shared" ref="BD7:BD24" si="19">BC7/$BC$25</f>
        <v>0.20330652006334496</v>
      </c>
      <c r="BF7" s="29" t="s">
        <v>124</v>
      </c>
      <c r="BG7" s="16">
        <v>19066</v>
      </c>
      <c r="BH7" s="64">
        <f t="shared" ref="BH7:BH23" si="20">BG7/$BG$24</f>
        <v>0.16923186167474391</v>
      </c>
      <c r="BJ7" s="8" t="s">
        <v>14</v>
      </c>
      <c r="BK7" s="16">
        <v>17387</v>
      </c>
      <c r="BL7" s="64">
        <f t="shared" si="3"/>
        <v>0.15874044790972419</v>
      </c>
      <c r="BN7" s="8" t="s">
        <v>14</v>
      </c>
      <c r="BO7" s="16">
        <v>16631</v>
      </c>
      <c r="BP7" s="64">
        <f t="shared" si="4"/>
        <v>0.16488702497447033</v>
      </c>
      <c r="BR7" s="8" t="s">
        <v>14</v>
      </c>
      <c r="BS7" s="16">
        <v>15892</v>
      </c>
      <c r="BT7" s="64">
        <f t="shared" si="5"/>
        <v>0.15196312800015299</v>
      </c>
      <c r="BV7" s="8" t="s">
        <v>14</v>
      </c>
      <c r="BW7" s="16">
        <v>15710</v>
      </c>
      <c r="BX7" s="64">
        <f t="shared" si="6"/>
        <v>0.15622358568431102</v>
      </c>
      <c r="BZ7" s="8" t="s">
        <v>14</v>
      </c>
      <c r="CA7" s="16">
        <v>14875</v>
      </c>
      <c r="CB7" s="64">
        <f t="shared" si="7"/>
        <v>0.20753111222724482</v>
      </c>
      <c r="CD7" s="8" t="s">
        <v>14</v>
      </c>
      <c r="CE7" s="16">
        <v>10725</v>
      </c>
      <c r="CF7" s="64">
        <f t="shared" si="8"/>
        <v>0.18888027896164278</v>
      </c>
    </row>
    <row r="8" spans="1:84" x14ac:dyDescent="0.2">
      <c r="B8" s="29" t="s">
        <v>242</v>
      </c>
      <c r="C8" s="16">
        <v>17401362</v>
      </c>
      <c r="D8" s="64">
        <f t="shared" si="9"/>
        <v>9.3218349463666819E-2</v>
      </c>
      <c r="F8" s="29" t="s">
        <v>208</v>
      </c>
      <c r="G8" s="16">
        <v>15508057</v>
      </c>
      <c r="H8" s="64">
        <f t="shared" si="0"/>
        <v>8.6757236271236701E-2</v>
      </c>
      <c r="J8" s="29" t="s">
        <v>208</v>
      </c>
      <c r="K8" s="16">
        <v>14601605</v>
      </c>
      <c r="L8" s="64">
        <f t="shared" si="10"/>
        <v>8.4646261720370791E-2</v>
      </c>
      <c r="N8" s="29" t="s">
        <v>218</v>
      </c>
      <c r="O8" s="16">
        <v>13521686</v>
      </c>
      <c r="P8" s="64">
        <f t="shared" si="1"/>
        <v>8.1415427246256653E-2</v>
      </c>
      <c r="R8" s="29" t="s">
        <v>218</v>
      </c>
      <c r="S8" s="16">
        <v>12934107</v>
      </c>
      <c r="T8" s="64">
        <f t="shared" si="11"/>
        <v>8.4814655085245036E-2</v>
      </c>
      <c r="V8" s="29" t="s">
        <v>218</v>
      </c>
      <c r="W8" s="16">
        <v>13935053</v>
      </c>
      <c r="X8" s="64">
        <f t="shared" si="12"/>
        <v>9.6612290273437457E-2</v>
      </c>
      <c r="Z8" s="29" t="s">
        <v>218</v>
      </c>
      <c r="AA8" s="16">
        <v>13012450</v>
      </c>
      <c r="AB8" s="64">
        <f t="shared" si="13"/>
        <v>0.10245903656230419</v>
      </c>
      <c r="AD8" s="29" t="s">
        <v>218</v>
      </c>
      <c r="AE8" s="16">
        <v>12537751</v>
      </c>
      <c r="AF8" s="64">
        <f t="shared" si="14"/>
        <v>0.10582190547156201</v>
      </c>
      <c r="AH8" s="29" t="s">
        <v>218</v>
      </c>
      <c r="AI8" s="16">
        <v>11444221</v>
      </c>
      <c r="AJ8" s="64">
        <f t="shared" si="15"/>
        <v>0.10249128632668965</v>
      </c>
      <c r="AL8" s="29" t="s">
        <v>201</v>
      </c>
      <c r="AM8" s="16">
        <v>12059092</v>
      </c>
      <c r="AN8" s="64">
        <f t="shared" si="16"/>
        <v>0.12225455385614675</v>
      </c>
      <c r="AP8" s="29" t="s">
        <v>201</v>
      </c>
      <c r="AQ8" s="16">
        <v>12646494</v>
      </c>
      <c r="AR8" s="64">
        <f t="shared" si="2"/>
        <v>0.1415754997931529</v>
      </c>
      <c r="AT8" s="29" t="s">
        <v>202</v>
      </c>
      <c r="AU8" s="16">
        <v>18098516</v>
      </c>
      <c r="AV8" s="64">
        <f t="shared" si="17"/>
        <v>0.18070294175961865</v>
      </c>
      <c r="AX8" s="29" t="s">
        <v>202</v>
      </c>
      <c r="AY8" s="16">
        <v>12497807</v>
      </c>
      <c r="AZ8" s="64">
        <f t="shared" si="18"/>
        <v>0.14611575181473996</v>
      </c>
      <c r="BB8" s="29" t="s">
        <v>155</v>
      </c>
      <c r="BC8" s="16">
        <v>20584389</v>
      </c>
      <c r="BD8" s="64">
        <f t="shared" si="19"/>
        <v>0.15279303227652469</v>
      </c>
      <c r="BF8" s="29" t="s">
        <v>127</v>
      </c>
      <c r="BG8" s="16">
        <v>17938</v>
      </c>
      <c r="BH8" s="64">
        <f t="shared" si="20"/>
        <v>0.15921961264667767</v>
      </c>
      <c r="BJ8" s="4" t="s">
        <v>62</v>
      </c>
      <c r="BK8" s="16">
        <v>14135</v>
      </c>
      <c r="BL8" s="64">
        <f t="shared" si="3"/>
        <v>0.12905022322447526</v>
      </c>
      <c r="BN8" s="4" t="s">
        <v>62</v>
      </c>
      <c r="BO8" s="16">
        <v>15473</v>
      </c>
      <c r="BP8" s="64">
        <f t="shared" si="4"/>
        <v>0.15340610531116464</v>
      </c>
      <c r="BR8" s="4" t="s">
        <v>62</v>
      </c>
      <c r="BS8" s="16">
        <v>15113</v>
      </c>
      <c r="BT8" s="64">
        <f t="shared" si="5"/>
        <v>0.14451414255388323</v>
      </c>
      <c r="BV8" s="4" t="s">
        <v>62</v>
      </c>
      <c r="BW8" s="16">
        <v>13647</v>
      </c>
      <c r="BX8" s="64">
        <f t="shared" si="6"/>
        <v>0.13570867433696959</v>
      </c>
      <c r="BZ8" s="4" t="s">
        <v>62</v>
      </c>
      <c r="CA8" s="16">
        <v>6262</v>
      </c>
      <c r="CB8" s="64">
        <f t="shared" si="7"/>
        <v>8.7365366370891234E-2</v>
      </c>
      <c r="CD8" s="4" t="s">
        <v>62</v>
      </c>
      <c r="CE8" s="16">
        <v>4069</v>
      </c>
      <c r="CF8" s="64">
        <f t="shared" si="8"/>
        <v>7.1660033109083865E-2</v>
      </c>
    </row>
    <row r="9" spans="1:84" x14ac:dyDescent="0.2">
      <c r="B9" s="29" t="s">
        <v>208</v>
      </c>
      <c r="C9" s="16">
        <v>15751371</v>
      </c>
      <c r="D9" s="64">
        <f t="shared" si="9"/>
        <v>8.4379418485166099E-2</v>
      </c>
      <c r="F9" s="29" t="s">
        <v>242</v>
      </c>
      <c r="G9" s="16">
        <v>15476094</v>
      </c>
      <c r="H9" s="64">
        <f t="shared" si="0"/>
        <v>8.6578424603022064E-2</v>
      </c>
      <c r="J9" s="29" t="s">
        <v>218</v>
      </c>
      <c r="K9" s="16">
        <v>12643221</v>
      </c>
      <c r="L9" s="64">
        <f t="shared" si="10"/>
        <v>7.3293408070858518E-2</v>
      </c>
      <c r="N9" s="29" t="s">
        <v>208</v>
      </c>
      <c r="O9" s="16">
        <v>12795328</v>
      </c>
      <c r="P9" s="64">
        <f t="shared" si="1"/>
        <v>7.7041952895222587E-2</v>
      </c>
      <c r="R9" s="29" t="s">
        <v>201</v>
      </c>
      <c r="S9" s="16">
        <v>12305755</v>
      </c>
      <c r="T9" s="64">
        <f t="shared" si="11"/>
        <v>8.0694273357142438E-2</v>
      </c>
      <c r="V9" s="29" t="s">
        <v>201</v>
      </c>
      <c r="W9" s="16">
        <v>13918892</v>
      </c>
      <c r="X9" s="64">
        <f t="shared" si="12"/>
        <v>9.6500245401910309E-2</v>
      </c>
      <c r="Z9" s="29" t="s">
        <v>201</v>
      </c>
      <c r="AA9" s="16">
        <v>12554175</v>
      </c>
      <c r="AB9" s="64">
        <f t="shared" si="13"/>
        <v>9.8850614245170221E-2</v>
      </c>
      <c r="AD9" s="29" t="s">
        <v>201</v>
      </c>
      <c r="AE9" s="16">
        <v>11640945</v>
      </c>
      <c r="AF9" s="64">
        <f t="shared" si="14"/>
        <v>9.8252627715261887E-2</v>
      </c>
      <c r="AH9" s="29" t="s">
        <v>201</v>
      </c>
      <c r="AI9" s="16">
        <v>10970380</v>
      </c>
      <c r="AJ9" s="64">
        <f t="shared" si="15"/>
        <v>9.8247697042252988E-2</v>
      </c>
      <c r="AL9" s="29" t="s">
        <v>218</v>
      </c>
      <c r="AM9" s="16">
        <v>10442302</v>
      </c>
      <c r="AN9" s="64">
        <f t="shared" si="16"/>
        <v>0.10586360666633515</v>
      </c>
      <c r="AP9" s="29" t="s">
        <v>218</v>
      </c>
      <c r="AQ9" s="16">
        <v>9671752</v>
      </c>
      <c r="AR9" s="64">
        <f t="shared" si="2"/>
        <v>0.10827373367475809</v>
      </c>
      <c r="AT9" s="29" t="s">
        <v>218</v>
      </c>
      <c r="AU9" s="16">
        <v>8561001</v>
      </c>
      <c r="AV9" s="64">
        <f t="shared" si="17"/>
        <v>8.5476514489201058E-2</v>
      </c>
      <c r="AX9" s="29" t="s">
        <v>218</v>
      </c>
      <c r="AY9" s="16">
        <v>8678123</v>
      </c>
      <c r="AZ9" s="64">
        <f t="shared" si="18"/>
        <v>0.10145863722217718</v>
      </c>
      <c r="BB9" s="29" t="s">
        <v>124</v>
      </c>
      <c r="BC9" s="16">
        <v>20367320</v>
      </c>
      <c r="BD9" s="64">
        <f t="shared" si="19"/>
        <v>0.15118178062736312</v>
      </c>
      <c r="BF9" s="29" t="s">
        <v>1</v>
      </c>
      <c r="BG9" s="16">
        <v>8221</v>
      </c>
      <c r="BH9" s="64">
        <f t="shared" si="20"/>
        <v>7.2970478067138869E-2</v>
      </c>
      <c r="BJ9" s="4" t="s">
        <v>1</v>
      </c>
      <c r="BK9" s="16">
        <v>6452</v>
      </c>
      <c r="BL9" s="64">
        <f t="shared" si="3"/>
        <v>5.8905697930266315E-2</v>
      </c>
      <c r="BN9" s="4" t="s">
        <v>110</v>
      </c>
      <c r="BO9" s="16">
        <v>5783</v>
      </c>
      <c r="BP9" s="64">
        <f t="shared" si="4"/>
        <v>5.73351972477519E-2</v>
      </c>
      <c r="BR9" s="4" t="s">
        <v>59</v>
      </c>
      <c r="BS9" s="16">
        <v>8915</v>
      </c>
      <c r="BT9" s="64">
        <f t="shared" si="5"/>
        <v>8.5247375164948652E-2</v>
      </c>
      <c r="BV9" s="4" t="s">
        <v>112</v>
      </c>
      <c r="BW9" s="16">
        <v>6610</v>
      </c>
      <c r="BX9" s="64">
        <f t="shared" si="6"/>
        <v>6.5731247700400758E-2</v>
      </c>
      <c r="BZ9" s="4" t="s">
        <v>1</v>
      </c>
      <c r="CA9" s="16">
        <v>4001</v>
      </c>
      <c r="CB9" s="64">
        <f t="shared" si="7"/>
        <v>5.582063731235002E-2</v>
      </c>
      <c r="CD9" s="4" t="s">
        <v>10</v>
      </c>
      <c r="CE9" s="16">
        <v>3669</v>
      </c>
      <c r="CF9" s="64">
        <f t="shared" si="8"/>
        <v>6.4615547180444502E-2</v>
      </c>
    </row>
    <row r="10" spans="1:84" x14ac:dyDescent="0.2">
      <c r="B10" s="29" t="s">
        <v>201</v>
      </c>
      <c r="C10" s="16">
        <v>14341456</v>
      </c>
      <c r="D10" s="64">
        <f t="shared" si="9"/>
        <v>7.6826564335929631E-2</v>
      </c>
      <c r="F10" s="29" t="s">
        <v>201</v>
      </c>
      <c r="G10" s="16">
        <v>12518976</v>
      </c>
      <c r="H10" s="64">
        <f t="shared" si="0"/>
        <v>7.0035321556139604E-2</v>
      </c>
      <c r="J10" s="29" t="s">
        <v>242</v>
      </c>
      <c r="K10" s="16">
        <v>12518585</v>
      </c>
      <c r="L10" s="64">
        <f t="shared" si="10"/>
        <v>7.2570886712707824E-2</v>
      </c>
      <c r="N10" s="29" t="s">
        <v>201</v>
      </c>
      <c r="O10" s="16">
        <v>12231987</v>
      </c>
      <c r="P10" s="64">
        <f t="shared" si="1"/>
        <v>7.3650020247153877E-2</v>
      </c>
      <c r="R10" s="29" t="s">
        <v>183</v>
      </c>
      <c r="S10" s="16">
        <v>12185287</v>
      </c>
      <c r="T10" s="64">
        <f t="shared" si="11"/>
        <v>7.9904311447224013E-2</v>
      </c>
      <c r="V10" s="29" t="s">
        <v>208</v>
      </c>
      <c r="W10" s="16">
        <v>11035829</v>
      </c>
      <c r="X10" s="64">
        <f t="shared" si="12"/>
        <v>7.651185214408722E-2</v>
      </c>
      <c r="Z10" s="29" t="s">
        <v>208</v>
      </c>
      <c r="AA10" s="16">
        <v>9280535</v>
      </c>
      <c r="AB10" s="64">
        <f t="shared" si="13"/>
        <v>7.3074223138820407E-2</v>
      </c>
      <c r="AD10" s="29" t="s">
        <v>208</v>
      </c>
      <c r="AE10" s="16">
        <v>7572004</v>
      </c>
      <c r="AF10" s="64">
        <f t="shared" si="14"/>
        <v>6.3909698917955018E-2</v>
      </c>
      <c r="AH10" s="29" t="s">
        <v>208</v>
      </c>
      <c r="AI10" s="16">
        <v>6906688</v>
      </c>
      <c r="AJ10" s="64">
        <f t="shared" si="15"/>
        <v>6.1854392481332843E-2</v>
      </c>
      <c r="AL10" s="29" t="s">
        <v>208</v>
      </c>
      <c r="AM10" s="16">
        <v>7196982</v>
      </c>
      <c r="AN10" s="64">
        <f t="shared" si="16"/>
        <v>7.2962692673770035E-2</v>
      </c>
      <c r="AP10" s="29" t="s">
        <v>208</v>
      </c>
      <c r="AQ10" s="16">
        <v>6559914</v>
      </c>
      <c r="AR10" s="64">
        <f t="shared" si="2"/>
        <v>7.3437199523449015E-2</v>
      </c>
      <c r="AT10" s="29" t="s">
        <v>208</v>
      </c>
      <c r="AU10" s="16">
        <v>5899934</v>
      </c>
      <c r="AV10" s="64">
        <f t="shared" si="17"/>
        <v>5.8907339695011128E-2</v>
      </c>
      <c r="AX10" s="29" t="s">
        <v>208</v>
      </c>
      <c r="AY10" s="16">
        <v>4978278</v>
      </c>
      <c r="AZ10" s="64">
        <f t="shared" si="18"/>
        <v>5.8202597680759513E-2</v>
      </c>
      <c r="BB10" s="29" t="s">
        <v>160</v>
      </c>
      <c r="BC10" s="16">
        <v>8805985</v>
      </c>
      <c r="BD10" s="64">
        <f t="shared" si="19"/>
        <v>6.5364735884635303E-2</v>
      </c>
      <c r="BF10" s="29" t="s">
        <v>62</v>
      </c>
      <c r="BG10" s="16">
        <v>7501</v>
      </c>
      <c r="BH10" s="64">
        <f t="shared" si="20"/>
        <v>6.6579680815181688E-2</v>
      </c>
      <c r="BJ10" s="4" t="s">
        <v>63</v>
      </c>
      <c r="BK10" s="16">
        <v>5094</v>
      </c>
      <c r="BL10" s="64">
        <f t="shared" si="3"/>
        <v>4.6507381471912058E-2</v>
      </c>
      <c r="BN10" s="4" t="s">
        <v>1</v>
      </c>
      <c r="BO10" s="16">
        <v>5362</v>
      </c>
      <c r="BP10" s="64">
        <f t="shared" si="4"/>
        <v>5.3161218682767714E-2</v>
      </c>
      <c r="BR10" s="4" t="s">
        <v>1</v>
      </c>
      <c r="BS10" s="16">
        <v>5680</v>
      </c>
      <c r="BT10" s="64">
        <f t="shared" si="5"/>
        <v>5.4313526745587024E-2</v>
      </c>
      <c r="BV10" s="4" t="s">
        <v>1</v>
      </c>
      <c r="BW10" s="16">
        <v>4538</v>
      </c>
      <c r="BX10" s="64">
        <f t="shared" si="6"/>
        <v>4.5126838436371955E-2</v>
      </c>
      <c r="BZ10" s="4" t="s">
        <v>10</v>
      </c>
      <c r="CA10" s="16">
        <v>3514</v>
      </c>
      <c r="CB10" s="64">
        <f t="shared" si="7"/>
        <v>4.9026173335565602E-2</v>
      </c>
      <c r="CD10" s="4" t="s">
        <v>21</v>
      </c>
      <c r="CE10" s="16">
        <v>1975</v>
      </c>
      <c r="CF10" s="64">
        <f t="shared" si="8"/>
        <v>3.4782149272656826E-2</v>
      </c>
    </row>
    <row r="11" spans="1:84" x14ac:dyDescent="0.2">
      <c r="B11" s="29" t="s">
        <v>218</v>
      </c>
      <c r="C11" s="16">
        <v>11472856</v>
      </c>
      <c r="D11" s="64">
        <f t="shared" si="9"/>
        <v>6.1459597240395701E-2</v>
      </c>
      <c r="F11" s="29" t="s">
        <v>218</v>
      </c>
      <c r="G11" s="16">
        <v>11731504</v>
      </c>
      <c r="H11" s="64">
        <f t="shared" si="0"/>
        <v>6.5629940897493369E-2</v>
      </c>
      <c r="J11" s="29" t="s">
        <v>183</v>
      </c>
      <c r="K11" s="16">
        <v>10716179</v>
      </c>
      <c r="L11" s="64">
        <f t="shared" si="10"/>
        <v>6.2122245621378018E-2</v>
      </c>
      <c r="N11" s="29" t="s">
        <v>183</v>
      </c>
      <c r="O11" s="16">
        <v>12192193</v>
      </c>
      <c r="P11" s="64">
        <f t="shared" si="1"/>
        <v>7.3410416582948279E-2</v>
      </c>
      <c r="R11" s="29" t="s">
        <v>208</v>
      </c>
      <c r="S11" s="16">
        <v>11490034</v>
      </c>
      <c r="T11" s="64">
        <f t="shared" si="11"/>
        <v>7.5345230299064203E-2</v>
      </c>
      <c r="V11" s="29" t="s">
        <v>333</v>
      </c>
      <c r="W11" s="16">
        <v>7655074</v>
      </c>
      <c r="X11" s="64">
        <f t="shared" si="12"/>
        <v>5.3072939970349883E-2</v>
      </c>
      <c r="Z11" s="29" t="s">
        <v>320</v>
      </c>
      <c r="AA11" s="16">
        <v>6999264</v>
      </c>
      <c r="AB11" s="64">
        <f t="shared" si="13"/>
        <v>5.5111669676749533E-2</v>
      </c>
      <c r="AD11" s="29" t="s">
        <v>205</v>
      </c>
      <c r="AE11" s="16">
        <v>5029061</v>
      </c>
      <c r="AF11" s="64">
        <f t="shared" si="14"/>
        <v>4.244659331268575E-2</v>
      </c>
      <c r="AH11" s="29" t="s">
        <v>205</v>
      </c>
      <c r="AI11" s="16">
        <v>4600318</v>
      </c>
      <c r="AJ11" s="64">
        <f t="shared" si="15"/>
        <v>4.1199178985780183E-2</v>
      </c>
      <c r="AL11" s="29" t="s">
        <v>207</v>
      </c>
      <c r="AM11" s="16">
        <v>4746620</v>
      </c>
      <c r="AN11" s="64">
        <f t="shared" si="16"/>
        <v>4.8121028550463275E-2</v>
      </c>
      <c r="AP11" s="29" t="s">
        <v>205</v>
      </c>
      <c r="AQ11" s="16">
        <v>3854376</v>
      </c>
      <c r="AR11" s="64">
        <f t="shared" si="2"/>
        <v>4.3149129599929711E-2</v>
      </c>
      <c r="AT11" s="29" t="s">
        <v>205</v>
      </c>
      <c r="AU11" s="16">
        <v>3420821</v>
      </c>
      <c r="AV11" s="64">
        <f t="shared" si="17"/>
        <v>3.4154867610862706E-2</v>
      </c>
      <c r="AX11" s="29" t="s">
        <v>205</v>
      </c>
      <c r="AY11" s="16">
        <v>3327718</v>
      </c>
      <c r="AZ11" s="64">
        <f t="shared" si="18"/>
        <v>3.890538695288244E-2</v>
      </c>
      <c r="BB11" s="29" t="s">
        <v>152</v>
      </c>
      <c r="BC11" s="16">
        <v>4409361</v>
      </c>
      <c r="BD11" s="64">
        <f t="shared" si="19"/>
        <v>3.2729639805769761E-2</v>
      </c>
      <c r="BF11" s="29" t="s">
        <v>63</v>
      </c>
      <c r="BG11" s="16">
        <v>6016</v>
      </c>
      <c r="BH11" s="64">
        <f t="shared" si="20"/>
        <v>5.3398661483020006E-2</v>
      </c>
      <c r="BJ11" s="4" t="s">
        <v>10</v>
      </c>
      <c r="BK11" s="16">
        <v>4431</v>
      </c>
      <c r="BL11" s="64">
        <f t="shared" si="3"/>
        <v>4.045430060896002E-2</v>
      </c>
      <c r="BN11" s="4" t="s">
        <v>10</v>
      </c>
      <c r="BO11" s="16">
        <v>3955</v>
      </c>
      <c r="BP11" s="64">
        <f t="shared" si="4"/>
        <v>3.9211603858699422E-2</v>
      </c>
      <c r="BR11" s="4" t="s">
        <v>112</v>
      </c>
      <c r="BS11" s="16">
        <v>4112</v>
      </c>
      <c r="BT11" s="64">
        <f t="shared" si="5"/>
        <v>3.9319933446805254E-2</v>
      </c>
      <c r="BV11" s="4" t="s">
        <v>10</v>
      </c>
      <c r="BW11" s="16">
        <v>3468</v>
      </c>
      <c r="BX11" s="64">
        <f t="shared" si="6"/>
        <v>3.4486530563538551E-2</v>
      </c>
      <c r="BZ11" s="4" t="s">
        <v>112</v>
      </c>
      <c r="CA11" s="16">
        <v>3484</v>
      </c>
      <c r="CB11" s="64">
        <f t="shared" si="7"/>
        <v>4.8607623193258551E-2</v>
      </c>
      <c r="CD11" s="4" t="s">
        <v>25</v>
      </c>
      <c r="CE11" s="16">
        <v>1868</v>
      </c>
      <c r="CF11" s="64">
        <f t="shared" si="8"/>
        <v>3.2897749286745798E-2</v>
      </c>
    </row>
    <row r="12" spans="1:84" x14ac:dyDescent="0.2">
      <c r="B12" s="29" t="s">
        <v>363</v>
      </c>
      <c r="C12" s="16">
        <v>9622495</v>
      </c>
      <c r="D12" s="64">
        <f t="shared" si="9"/>
        <v>5.1547292770668558E-2</v>
      </c>
      <c r="F12" s="29" t="s">
        <v>363</v>
      </c>
      <c r="G12" s="16">
        <v>9185615</v>
      </c>
      <c r="H12" s="64">
        <f t="shared" si="0"/>
        <v>5.1387389848490748E-2</v>
      </c>
      <c r="J12" s="29" t="s">
        <v>201</v>
      </c>
      <c r="K12" s="16">
        <v>8564239</v>
      </c>
      <c r="L12" s="64">
        <f t="shared" si="10"/>
        <v>4.9647337798126072E-2</v>
      </c>
      <c r="N12" s="29" t="s">
        <v>242</v>
      </c>
      <c r="O12" s="16">
        <v>10120384</v>
      </c>
      <c r="P12" s="64">
        <f t="shared" si="1"/>
        <v>6.0935846850472632E-2</v>
      </c>
      <c r="R12" s="29" t="s">
        <v>333</v>
      </c>
      <c r="S12" s="16">
        <v>8373163</v>
      </c>
      <c r="T12" s="64">
        <f t="shared" si="11"/>
        <v>5.4906529829816288E-2</v>
      </c>
      <c r="V12" s="29" t="s">
        <v>183</v>
      </c>
      <c r="W12" s="16">
        <v>7045487</v>
      </c>
      <c r="X12" s="64">
        <f t="shared" si="12"/>
        <v>4.8846648459947017E-2</v>
      </c>
      <c r="Z12" s="29" t="s">
        <v>205</v>
      </c>
      <c r="AA12" s="16">
        <v>5442387</v>
      </c>
      <c r="AB12" s="64">
        <f t="shared" si="13"/>
        <v>4.2852939194326124E-2</v>
      </c>
      <c r="AD12" s="29" t="s">
        <v>242</v>
      </c>
      <c r="AE12" s="16">
        <v>4658486</v>
      </c>
      <c r="AF12" s="64">
        <f t="shared" si="14"/>
        <v>3.9318843158760691E-2</v>
      </c>
      <c r="AH12" s="29" t="s">
        <v>284</v>
      </c>
      <c r="AI12" s="16">
        <v>4394602</v>
      </c>
      <c r="AJ12" s="64">
        <f t="shared" si="15"/>
        <v>3.9356843237634345E-2</v>
      </c>
      <c r="AL12" s="29" t="s">
        <v>205</v>
      </c>
      <c r="AM12" s="16">
        <v>3938638</v>
      </c>
      <c r="AN12" s="64">
        <f t="shared" si="16"/>
        <v>3.9929741931719748E-2</v>
      </c>
      <c r="AP12" s="29" t="s">
        <v>207</v>
      </c>
      <c r="AQ12" s="16">
        <v>3582151</v>
      </c>
      <c r="AR12" s="64">
        <f t="shared" si="2"/>
        <v>4.0101613787943323E-2</v>
      </c>
      <c r="AT12" s="29" t="s">
        <v>227</v>
      </c>
      <c r="AU12" s="16">
        <v>2924909</v>
      </c>
      <c r="AV12" s="64">
        <f t="shared" si="17"/>
        <v>2.9203480588087138E-2</v>
      </c>
      <c r="AX12" s="29" t="s">
        <v>227</v>
      </c>
      <c r="AY12" s="16">
        <v>2432547</v>
      </c>
      <c r="AZ12" s="64">
        <f t="shared" si="18"/>
        <v>2.8439664153054229E-2</v>
      </c>
      <c r="BB12" s="29" t="s">
        <v>170</v>
      </c>
      <c r="BC12" s="16">
        <v>3958009</v>
      </c>
      <c r="BD12" s="64">
        <f t="shared" si="19"/>
        <v>2.937936107249893E-2</v>
      </c>
      <c r="BF12" s="29" t="s">
        <v>128</v>
      </c>
      <c r="BG12" s="16">
        <v>4789</v>
      </c>
      <c r="BH12" s="64">
        <f t="shared" si="20"/>
        <v>4.2507677832809641E-2</v>
      </c>
      <c r="BJ12" s="8" t="s">
        <v>64</v>
      </c>
      <c r="BK12" s="16">
        <v>3150</v>
      </c>
      <c r="BL12" s="64">
        <f t="shared" si="3"/>
        <v>2.8758981475563994E-2</v>
      </c>
      <c r="BN12" s="8" t="s">
        <v>65</v>
      </c>
      <c r="BO12" s="16">
        <v>2521</v>
      </c>
      <c r="BP12" s="64">
        <f t="shared" si="4"/>
        <v>2.4994299197921933E-2</v>
      </c>
      <c r="BR12" s="8" t="s">
        <v>10</v>
      </c>
      <c r="BS12" s="16">
        <v>3933</v>
      </c>
      <c r="BT12" s="64">
        <f t="shared" si="5"/>
        <v>3.7608292375069324E-2</v>
      </c>
      <c r="BV12" s="8" t="s">
        <v>65</v>
      </c>
      <c r="BW12" s="16">
        <v>2330</v>
      </c>
      <c r="BX12" s="64">
        <f t="shared" si="6"/>
        <v>2.3170016209067133E-2</v>
      </c>
      <c r="BZ12" s="8" t="s">
        <v>65</v>
      </c>
      <c r="CA12" s="16">
        <v>1782</v>
      </c>
      <c r="CB12" s="64">
        <f t="shared" si="7"/>
        <v>2.4861878453038673E-2</v>
      </c>
      <c r="CD12" s="8" t="s">
        <v>65</v>
      </c>
      <c r="CE12" s="16">
        <v>1635</v>
      </c>
      <c r="CF12" s="64">
        <f t="shared" si="8"/>
        <v>2.8794336233313372E-2</v>
      </c>
    </row>
    <row r="13" spans="1:84" x14ac:dyDescent="0.2">
      <c r="B13" s="29" t="s">
        <v>183</v>
      </c>
      <c r="C13" s="16">
        <v>7741058</v>
      </c>
      <c r="D13" s="64">
        <f t="shared" si="9"/>
        <v>4.1468515502551678E-2</v>
      </c>
      <c r="F13" s="29" t="s">
        <v>205</v>
      </c>
      <c r="G13" s="16">
        <v>6876622</v>
      </c>
      <c r="H13" s="64">
        <f t="shared" si="0"/>
        <v>3.8470113928649102E-2</v>
      </c>
      <c r="J13" s="29" t="s">
        <v>320</v>
      </c>
      <c r="K13" s="16">
        <v>8106876</v>
      </c>
      <c r="L13" s="64">
        <f t="shared" si="10"/>
        <v>4.6995980759005102E-2</v>
      </c>
      <c r="N13" s="29" t="s">
        <v>333</v>
      </c>
      <c r="O13" s="16">
        <v>8495530</v>
      </c>
      <c r="P13" s="64">
        <f t="shared" si="1"/>
        <v>5.1152437989862416E-2</v>
      </c>
      <c r="R13" s="29" t="s">
        <v>242</v>
      </c>
      <c r="S13" s="16">
        <v>8278641</v>
      </c>
      <c r="T13" s="64">
        <f t="shared" si="11"/>
        <v>5.4286707307243408E-2</v>
      </c>
      <c r="V13" s="29" t="s">
        <v>242</v>
      </c>
      <c r="W13" s="16">
        <v>6411698</v>
      </c>
      <c r="X13" s="64">
        <f t="shared" si="12"/>
        <v>4.4452563497362978E-2</v>
      </c>
      <c r="Z13" s="29" t="s">
        <v>242</v>
      </c>
      <c r="AA13" s="16">
        <v>5207155</v>
      </c>
      <c r="AB13" s="64">
        <f t="shared" si="13"/>
        <v>4.100074040865364E-2</v>
      </c>
      <c r="AD13" s="29" t="s">
        <v>301</v>
      </c>
      <c r="AE13" s="16">
        <v>3407217</v>
      </c>
      <c r="AF13" s="64">
        <f t="shared" si="14"/>
        <v>2.8757804752630602E-2</v>
      </c>
      <c r="AH13" s="29" t="s">
        <v>227</v>
      </c>
      <c r="AI13" s="16">
        <v>3526813</v>
      </c>
      <c r="AJ13" s="64">
        <f t="shared" si="15"/>
        <v>3.1585164337851503E-2</v>
      </c>
      <c r="AL13" s="29" t="s">
        <v>227</v>
      </c>
      <c r="AM13" s="16">
        <v>3223332</v>
      </c>
      <c r="AN13" s="64">
        <f t="shared" si="16"/>
        <v>3.2678000598240831E-2</v>
      </c>
      <c r="AP13" s="29" t="s">
        <v>227</v>
      </c>
      <c r="AQ13" s="16">
        <v>3043164</v>
      </c>
      <c r="AR13" s="64">
        <f t="shared" si="2"/>
        <v>3.4067739584783763E-2</v>
      </c>
      <c r="AT13" s="29" t="s">
        <v>207</v>
      </c>
      <c r="AU13" s="16">
        <v>2306688</v>
      </c>
      <c r="AV13" s="64">
        <f t="shared" si="17"/>
        <v>2.303091078415552E-2</v>
      </c>
      <c r="AX13" s="29" t="s">
        <v>207</v>
      </c>
      <c r="AY13" s="16">
        <v>1108682</v>
      </c>
      <c r="AZ13" s="64">
        <f t="shared" si="18"/>
        <v>1.2961946360146985E-2</v>
      </c>
      <c r="BB13" s="29" t="s">
        <v>171</v>
      </c>
      <c r="BC13" s="16">
        <v>3606406</v>
      </c>
      <c r="BD13" s="64">
        <f t="shared" si="19"/>
        <v>2.6769495483215573E-2</v>
      </c>
      <c r="BF13" s="29" t="s">
        <v>10</v>
      </c>
      <c r="BG13" s="16">
        <v>4244</v>
      </c>
      <c r="BH13" s="64">
        <f t="shared" si="20"/>
        <v>3.767019935736983E-2</v>
      </c>
      <c r="BJ13" s="8" t="s">
        <v>65</v>
      </c>
      <c r="BK13" s="16">
        <v>2811</v>
      </c>
      <c r="BL13" s="64">
        <f t="shared" si="3"/>
        <v>2.5663967278669965E-2</v>
      </c>
      <c r="BN13" s="8" t="s">
        <v>17</v>
      </c>
      <c r="BO13" s="16">
        <v>1118</v>
      </c>
      <c r="BP13" s="64">
        <f t="shared" si="4"/>
        <v>1.1084342127440191E-2</v>
      </c>
      <c r="BR13" s="8" t="s">
        <v>65</v>
      </c>
      <c r="BS13" s="16">
        <v>2228</v>
      </c>
      <c r="BT13" s="64">
        <f t="shared" si="5"/>
        <v>2.1304672110768995E-2</v>
      </c>
      <c r="BV13" s="8" t="s">
        <v>17</v>
      </c>
      <c r="BW13" s="16">
        <v>1424</v>
      </c>
      <c r="BX13" s="64">
        <f t="shared" si="6"/>
        <v>1.4160559262537167E-2</v>
      </c>
      <c r="BZ13" s="8" t="s">
        <v>17</v>
      </c>
      <c r="CA13" s="16">
        <v>983</v>
      </c>
      <c r="CB13" s="64">
        <f t="shared" si="7"/>
        <v>1.3714492996260952E-2</v>
      </c>
      <c r="CD13" s="8" t="s">
        <v>26</v>
      </c>
      <c r="CE13" s="16">
        <v>1195</v>
      </c>
      <c r="CF13" s="64">
        <f t="shared" si="8"/>
        <v>2.1045401711810081E-2</v>
      </c>
    </row>
    <row r="14" spans="1:84" x14ac:dyDescent="0.2">
      <c r="B14" s="29" t="s">
        <v>205</v>
      </c>
      <c r="C14" s="16">
        <v>7428874</v>
      </c>
      <c r="D14" s="64">
        <f t="shared" si="9"/>
        <v>3.9796159211764479E-2</v>
      </c>
      <c r="F14" s="29" t="s">
        <v>320</v>
      </c>
      <c r="G14" s="16">
        <v>6633773</v>
      </c>
      <c r="H14" s="64">
        <f t="shared" si="0"/>
        <v>3.711153573466687E-2</v>
      </c>
      <c r="J14" s="29" t="s">
        <v>363</v>
      </c>
      <c r="K14" s="16">
        <v>7516505</v>
      </c>
      <c r="L14" s="64">
        <f t="shared" si="10"/>
        <v>4.3573569443391719E-2</v>
      </c>
      <c r="N14" s="29" t="s">
        <v>217</v>
      </c>
      <c r="O14" s="16">
        <v>6448744</v>
      </c>
      <c r="P14" s="64">
        <f t="shared" si="1"/>
        <v>3.8828534249481475E-2</v>
      </c>
      <c r="R14" s="29" t="s">
        <v>205</v>
      </c>
      <c r="S14" s="16">
        <v>6100429</v>
      </c>
      <c r="T14" s="64">
        <f t="shared" si="11"/>
        <v>4.0003208687466887E-2</v>
      </c>
      <c r="V14" s="29" t="s">
        <v>205</v>
      </c>
      <c r="W14" s="16">
        <v>6007922</v>
      </c>
      <c r="X14" s="64">
        <f t="shared" si="12"/>
        <v>4.1653168036330464E-2</v>
      </c>
      <c r="Z14" s="29" t="s">
        <v>227</v>
      </c>
      <c r="AA14" s="16">
        <v>3483692</v>
      </c>
      <c r="AB14" s="64">
        <f t="shared" si="13"/>
        <v>2.7430324496909238E-2</v>
      </c>
      <c r="AD14" s="29" t="s">
        <v>227</v>
      </c>
      <c r="AE14" s="16">
        <v>3029739</v>
      </c>
      <c r="AF14" s="64">
        <f t="shared" si="14"/>
        <v>2.5571791468940865E-2</v>
      </c>
      <c r="AH14" s="29" t="s">
        <v>242</v>
      </c>
      <c r="AI14" s="16">
        <v>3524713</v>
      </c>
      <c r="AJ14" s="64">
        <f t="shared" si="15"/>
        <v>3.1566357317147686E-2</v>
      </c>
      <c r="AL14" s="29" t="s">
        <v>242</v>
      </c>
      <c r="AM14" s="16">
        <v>2473377</v>
      </c>
      <c r="AN14" s="64">
        <f t="shared" si="16"/>
        <v>2.5074989199274263E-2</v>
      </c>
      <c r="AP14" s="29" t="s">
        <v>242</v>
      </c>
      <c r="AQ14" s="16">
        <v>1474868</v>
      </c>
      <c r="AR14" s="64">
        <f t="shared" si="2"/>
        <v>1.6510913952035074E-2</v>
      </c>
      <c r="AT14" s="29" t="s">
        <v>147</v>
      </c>
      <c r="AU14" s="16">
        <v>2204008</v>
      </c>
      <c r="AV14" s="64">
        <f t="shared" si="17"/>
        <v>2.2005711919238773E-2</v>
      </c>
      <c r="AX14" s="29" t="s">
        <v>147</v>
      </c>
      <c r="AY14" s="16">
        <v>733841</v>
      </c>
      <c r="AZ14" s="64">
        <f t="shared" si="18"/>
        <v>8.5795635528281549E-3</v>
      </c>
      <c r="BB14" s="29" t="s">
        <v>141</v>
      </c>
      <c r="BC14" s="16">
        <v>3380108</v>
      </c>
      <c r="BD14" s="64">
        <f t="shared" si="19"/>
        <v>2.5089739158259169E-2</v>
      </c>
      <c r="BF14" s="29" t="s">
        <v>129</v>
      </c>
      <c r="BG14" s="16">
        <v>3252</v>
      </c>
      <c r="BH14" s="64">
        <f t="shared" si="20"/>
        <v>2.8865100921339936E-2</v>
      </c>
      <c r="BJ14" s="8" t="s">
        <v>17</v>
      </c>
      <c r="BK14" s="16">
        <v>1630</v>
      </c>
      <c r="BL14" s="64">
        <f t="shared" si="3"/>
        <v>1.4881631684180734E-2</v>
      </c>
      <c r="BN14" s="8" t="s">
        <v>66</v>
      </c>
      <c r="BO14" s="16">
        <v>748</v>
      </c>
      <c r="BP14" s="64">
        <f t="shared" si="4"/>
        <v>7.4159999206844926E-3</v>
      </c>
      <c r="BR14" s="8" t="s">
        <v>17</v>
      </c>
      <c r="BS14" s="16">
        <v>1788</v>
      </c>
      <c r="BT14" s="64">
        <f t="shared" si="5"/>
        <v>1.7097286236110846E-2</v>
      </c>
      <c r="BV14" s="8" t="s">
        <v>114</v>
      </c>
      <c r="BW14" s="16">
        <v>890</v>
      </c>
      <c r="BX14" s="64">
        <f t="shared" si="6"/>
        <v>8.8503495390857296E-3</v>
      </c>
      <c r="BZ14" s="8" t="s">
        <v>114</v>
      </c>
      <c r="CA14" s="16">
        <v>965</v>
      </c>
      <c r="CB14" s="64">
        <f t="shared" si="7"/>
        <v>1.3463362910876723E-2</v>
      </c>
      <c r="CD14" s="8" t="s">
        <v>17</v>
      </c>
      <c r="CE14" s="16">
        <v>745</v>
      </c>
      <c r="CF14" s="64">
        <f t="shared" si="8"/>
        <v>1.3120355042090803E-2</v>
      </c>
    </row>
    <row r="15" spans="1:84" x14ac:dyDescent="0.2">
      <c r="B15" s="29" t="s">
        <v>320</v>
      </c>
      <c r="C15" s="16">
        <v>5008482</v>
      </c>
      <c r="D15" s="64">
        <f t="shared" si="9"/>
        <v>2.6830223137619048E-2</v>
      </c>
      <c r="F15" s="29" t="s">
        <v>183</v>
      </c>
      <c r="G15" s="16">
        <v>4717188</v>
      </c>
      <c r="H15" s="64">
        <f t="shared" si="0"/>
        <v>2.6389520869818991E-2</v>
      </c>
      <c r="J15" s="29" t="s">
        <v>205</v>
      </c>
      <c r="K15" s="16">
        <v>6803460</v>
      </c>
      <c r="L15" s="64">
        <f t="shared" si="10"/>
        <v>3.9440010585416733E-2</v>
      </c>
      <c r="N15" s="29" t="s">
        <v>205</v>
      </c>
      <c r="O15" s="16">
        <v>6396170</v>
      </c>
      <c r="P15" s="64">
        <f t="shared" si="1"/>
        <v>3.8511980923805617E-2</v>
      </c>
      <c r="R15" s="29" t="s">
        <v>217</v>
      </c>
      <c r="S15" s="16">
        <v>5053056</v>
      </c>
      <c r="T15" s="64">
        <f t="shared" si="11"/>
        <v>3.3135121100082744E-2</v>
      </c>
      <c r="V15" s="29" t="s">
        <v>228</v>
      </c>
      <c r="W15" s="16">
        <v>797624</v>
      </c>
      <c r="X15" s="64">
        <f t="shared" si="12"/>
        <v>5.5299596935196645E-3</v>
      </c>
      <c r="Z15" s="29" t="s">
        <v>223</v>
      </c>
      <c r="AA15" s="16">
        <v>724101</v>
      </c>
      <c r="AB15" s="64">
        <f t="shared" si="13"/>
        <v>5.7015159200458814E-3</v>
      </c>
      <c r="AD15" s="29" t="s">
        <v>183</v>
      </c>
      <c r="AE15" s="16">
        <v>1460513</v>
      </c>
      <c r="AF15" s="64">
        <f t="shared" si="14"/>
        <v>1.2327112623786151E-2</v>
      </c>
      <c r="AH15" s="29" t="s">
        <v>217</v>
      </c>
      <c r="AI15" s="16">
        <v>1051540</v>
      </c>
      <c r="AJ15" s="64">
        <f t="shared" si="15"/>
        <v>9.4173021670909043E-3</v>
      </c>
      <c r="AL15" s="29" t="s">
        <v>228</v>
      </c>
      <c r="AM15" s="16">
        <v>998014</v>
      </c>
      <c r="AN15" s="64">
        <f t="shared" si="16"/>
        <v>1.0117822827140587E-2</v>
      </c>
      <c r="AP15" s="29" t="s">
        <v>217</v>
      </c>
      <c r="AQ15" s="16">
        <v>847355</v>
      </c>
      <c r="AR15" s="64">
        <f t="shared" si="2"/>
        <v>9.4860051827191857E-3</v>
      </c>
      <c r="AT15" s="29" t="s">
        <v>242</v>
      </c>
      <c r="AU15" s="16">
        <v>1030336</v>
      </c>
      <c r="AV15" s="64">
        <f t="shared" si="17"/>
        <v>1.0287293510740795E-2</v>
      </c>
      <c r="AX15" s="29" t="s">
        <v>217</v>
      </c>
      <c r="AY15" s="16">
        <v>617058</v>
      </c>
      <c r="AZ15" s="64">
        <f t="shared" si="18"/>
        <v>7.2142171489205913E-3</v>
      </c>
      <c r="BB15" s="29" t="s">
        <v>176</v>
      </c>
      <c r="BC15" s="16">
        <v>1695792</v>
      </c>
      <c r="BD15" s="64">
        <f t="shared" si="19"/>
        <v>1.2587461390778825E-2</v>
      </c>
      <c r="BF15" s="29" t="s">
        <v>17</v>
      </c>
      <c r="BG15" s="16">
        <v>1777</v>
      </c>
      <c r="BH15" s="64">
        <f t="shared" si="20"/>
        <v>1.5772842662122099E-2</v>
      </c>
      <c r="BJ15" s="8" t="s">
        <v>66</v>
      </c>
      <c r="BK15" s="16">
        <v>655</v>
      </c>
      <c r="BL15" s="64">
        <f t="shared" si="3"/>
        <v>5.9800421798394971E-3</v>
      </c>
      <c r="BN15" s="8" t="s">
        <v>59</v>
      </c>
      <c r="BO15" s="16">
        <v>596</v>
      </c>
      <c r="BP15" s="64">
        <f t="shared" si="4"/>
        <v>5.9090052843956652E-3</v>
      </c>
      <c r="BR15" s="8" t="s">
        <v>66</v>
      </c>
      <c r="BS15" s="16">
        <v>670</v>
      </c>
      <c r="BT15" s="64">
        <f t="shared" si="5"/>
        <v>6.4067012182294552E-3</v>
      </c>
      <c r="BV15" s="8" t="s">
        <v>0</v>
      </c>
      <c r="BW15" s="16">
        <v>487</v>
      </c>
      <c r="BX15" s="64">
        <f t="shared" si="6"/>
        <v>4.8428317140839887E-3</v>
      </c>
      <c r="BZ15" s="8" t="s">
        <v>0</v>
      </c>
      <c r="CA15" s="16">
        <v>464</v>
      </c>
      <c r="CB15" s="64">
        <f t="shared" si="7"/>
        <v>6.4735755343490152E-3</v>
      </c>
      <c r="CD15" s="8" t="s">
        <v>119</v>
      </c>
      <c r="CE15" s="16">
        <v>586</v>
      </c>
      <c r="CF15" s="64">
        <f t="shared" si="8"/>
        <v>1.0320171885456659E-2</v>
      </c>
    </row>
    <row r="16" spans="1:84" x14ac:dyDescent="0.2">
      <c r="B16" s="29" t="s">
        <v>336</v>
      </c>
      <c r="C16" s="16">
        <v>875022</v>
      </c>
      <c r="D16" s="64">
        <f t="shared" si="9"/>
        <v>4.6874553028893179E-3</v>
      </c>
      <c r="F16" s="29" t="s">
        <v>270</v>
      </c>
      <c r="G16" s="16">
        <v>773998</v>
      </c>
      <c r="H16" s="64">
        <f t="shared" si="0"/>
        <v>4.3300026147353376E-3</v>
      </c>
      <c r="J16" s="29" t="s">
        <v>228</v>
      </c>
      <c r="K16" s="16">
        <v>948412</v>
      </c>
      <c r="L16" s="64">
        <f t="shared" si="10"/>
        <v>5.4979935678810864E-3</v>
      </c>
      <c r="N16" s="29" t="s">
        <v>228</v>
      </c>
      <c r="O16" s="16">
        <v>1189461</v>
      </c>
      <c r="P16" s="64">
        <f t="shared" si="1"/>
        <v>7.1618639500843082E-3</v>
      </c>
      <c r="R16" s="29" t="s">
        <v>228</v>
      </c>
      <c r="S16" s="16">
        <v>1070095</v>
      </c>
      <c r="T16" s="64">
        <f t="shared" si="11"/>
        <v>7.0170857820679305E-3</v>
      </c>
      <c r="V16" s="29" t="s">
        <v>270</v>
      </c>
      <c r="W16" s="16">
        <v>601650</v>
      </c>
      <c r="X16" s="64">
        <f t="shared" si="12"/>
        <v>4.1712639659866133E-3</v>
      </c>
      <c r="Z16" s="29" t="s">
        <v>228</v>
      </c>
      <c r="AA16" s="16">
        <v>703114</v>
      </c>
      <c r="AB16" s="64">
        <f t="shared" si="13"/>
        <v>5.5362658863986371E-3</v>
      </c>
      <c r="AD16" s="29" t="s">
        <v>228</v>
      </c>
      <c r="AE16" s="16">
        <v>968299</v>
      </c>
      <c r="AF16" s="64">
        <f t="shared" si="14"/>
        <v>8.1726974196734345E-3</v>
      </c>
      <c r="AH16" s="29" t="s">
        <v>228</v>
      </c>
      <c r="AI16" s="16">
        <v>994638</v>
      </c>
      <c r="AJ16" s="64">
        <f t="shared" si="15"/>
        <v>8.9077035518106418E-3</v>
      </c>
      <c r="AL16" s="29" t="s">
        <v>223</v>
      </c>
      <c r="AM16" s="16">
        <v>947268</v>
      </c>
      <c r="AN16" s="64">
        <f t="shared" si="16"/>
        <v>9.6033620708926033E-3</v>
      </c>
      <c r="AP16" s="29" t="s">
        <v>223</v>
      </c>
      <c r="AQ16" s="16">
        <v>751201</v>
      </c>
      <c r="AR16" s="64">
        <f t="shared" si="2"/>
        <v>8.4095763632289124E-3</v>
      </c>
      <c r="AT16" s="29" t="s">
        <v>250</v>
      </c>
      <c r="AU16" s="16">
        <v>842026</v>
      </c>
      <c r="AV16" s="64">
        <f t="shared" si="17"/>
        <v>8.40712991264503E-3</v>
      </c>
      <c r="AX16" s="29" t="s">
        <v>233</v>
      </c>
      <c r="AY16" s="16">
        <v>509375</v>
      </c>
      <c r="AZ16" s="64">
        <f t="shared" si="18"/>
        <v>5.9552616775593635E-3</v>
      </c>
      <c r="BB16" s="29" t="s">
        <v>148</v>
      </c>
      <c r="BC16" s="16">
        <v>964810</v>
      </c>
      <c r="BD16" s="64">
        <f t="shared" si="19"/>
        <v>7.1615555589584802E-3</v>
      </c>
      <c r="BF16" s="29" t="s">
        <v>66</v>
      </c>
      <c r="BG16" s="16">
        <v>786</v>
      </c>
      <c r="BH16" s="64">
        <f t="shared" si="20"/>
        <v>6.9766203333865903E-3</v>
      </c>
      <c r="BJ16" s="4" t="s">
        <v>59</v>
      </c>
      <c r="BK16" s="16">
        <v>634</v>
      </c>
      <c r="BL16" s="64">
        <f t="shared" si="3"/>
        <v>5.7883156366690712E-3</v>
      </c>
      <c r="BN16" s="4" t="s">
        <v>0</v>
      </c>
      <c r="BO16" s="16">
        <v>518</v>
      </c>
      <c r="BP16" s="64">
        <f t="shared" si="4"/>
        <v>5.1356790894579772E-3</v>
      </c>
      <c r="BR16" s="4" t="s">
        <v>0</v>
      </c>
      <c r="BS16" s="16">
        <v>513</v>
      </c>
      <c r="BT16" s="64">
        <f t="shared" si="5"/>
        <v>4.9054294402264336E-3</v>
      </c>
      <c r="BV16" s="4" t="s">
        <v>9</v>
      </c>
      <c r="BW16" s="16">
        <v>339</v>
      </c>
      <c r="BX16" s="64">
        <f t="shared" si="6"/>
        <v>3.371088195224789E-3</v>
      </c>
      <c r="BZ16" s="4" t="s">
        <v>9</v>
      </c>
      <c r="CA16" s="16">
        <v>306</v>
      </c>
      <c r="CB16" s="64">
        <f t="shared" si="7"/>
        <v>4.2692114515318937E-3</v>
      </c>
      <c r="CD16" s="4" t="s">
        <v>3</v>
      </c>
      <c r="CE16" s="16">
        <v>559</v>
      </c>
      <c r="CF16" s="64">
        <f t="shared" si="8"/>
        <v>9.8446690852735021E-3</v>
      </c>
    </row>
    <row r="17" spans="2:84" x14ac:dyDescent="0.2">
      <c r="B17" s="29" t="s">
        <v>270</v>
      </c>
      <c r="C17" s="16">
        <v>843927</v>
      </c>
      <c r="D17" s="64">
        <f t="shared" si="9"/>
        <v>4.5208807223149515E-3</v>
      </c>
      <c r="F17" s="29" t="s">
        <v>228</v>
      </c>
      <c r="G17" s="16">
        <v>672807</v>
      </c>
      <c r="H17" s="64">
        <f t="shared" si="0"/>
        <v>3.7639064561048458E-3</v>
      </c>
      <c r="J17" s="29" t="s">
        <v>270</v>
      </c>
      <c r="K17" s="16">
        <v>681748</v>
      </c>
      <c r="L17" s="64">
        <f t="shared" si="10"/>
        <v>3.9521285252778274E-3</v>
      </c>
      <c r="N17" s="29" t="s">
        <v>270</v>
      </c>
      <c r="O17" s="16">
        <v>569222</v>
      </c>
      <c r="P17" s="64">
        <f t="shared" si="1"/>
        <v>3.4273427387656176E-3</v>
      </c>
      <c r="R17" s="29" t="s">
        <v>270</v>
      </c>
      <c r="S17" s="16">
        <v>537967</v>
      </c>
      <c r="T17" s="64">
        <f t="shared" si="11"/>
        <v>3.5276873426394275E-3</v>
      </c>
      <c r="V17" s="29" t="s">
        <v>223</v>
      </c>
      <c r="W17" s="16">
        <v>550911</v>
      </c>
      <c r="X17" s="64">
        <f t="shared" si="12"/>
        <v>3.8194884114778542E-3</v>
      </c>
      <c r="Z17" s="29" t="s">
        <v>270</v>
      </c>
      <c r="AA17" s="16">
        <v>564265</v>
      </c>
      <c r="AB17" s="64">
        <f t="shared" si="13"/>
        <v>4.4429794747206383E-3</v>
      </c>
      <c r="AD17" s="29" t="s">
        <v>223</v>
      </c>
      <c r="AE17" s="16">
        <v>719534</v>
      </c>
      <c r="AF17" s="64">
        <f t="shared" si="14"/>
        <v>6.0730556007672267E-3</v>
      </c>
      <c r="AH17" s="29" t="s">
        <v>223</v>
      </c>
      <c r="AI17" s="16">
        <v>902884</v>
      </c>
      <c r="AJ17" s="64">
        <f t="shared" si="15"/>
        <v>8.0859800386401878E-3</v>
      </c>
      <c r="AL17" s="29" t="s">
        <v>217</v>
      </c>
      <c r="AM17" s="16">
        <v>858019</v>
      </c>
      <c r="AN17" s="64">
        <f t="shared" si="16"/>
        <v>8.6985595636136764E-3</v>
      </c>
      <c r="AP17" s="29" t="s">
        <v>228</v>
      </c>
      <c r="AQ17" s="16">
        <v>560987</v>
      </c>
      <c r="AR17" s="64">
        <f t="shared" si="2"/>
        <v>6.2801607230004988E-3</v>
      </c>
      <c r="AT17" s="29" t="s">
        <v>228</v>
      </c>
      <c r="AU17" s="16">
        <v>687951</v>
      </c>
      <c r="AV17" s="64">
        <f t="shared" si="17"/>
        <v>6.8687824729094593E-3</v>
      </c>
      <c r="AX17" s="29" t="s">
        <v>238</v>
      </c>
      <c r="AY17" s="16">
        <v>468808</v>
      </c>
      <c r="AZ17" s="64">
        <f t="shared" si="18"/>
        <v>5.4809802533168101E-3</v>
      </c>
      <c r="BB17" s="29" t="s">
        <v>159</v>
      </c>
      <c r="BC17" s="16">
        <v>615167</v>
      </c>
      <c r="BD17" s="64">
        <f t="shared" si="19"/>
        <v>4.5662385843200327E-3</v>
      </c>
      <c r="BF17" s="29" t="s">
        <v>59</v>
      </c>
      <c r="BG17" s="16">
        <v>678</v>
      </c>
      <c r="BH17" s="64">
        <f t="shared" si="20"/>
        <v>6.0180007455930126E-3</v>
      </c>
      <c r="BJ17" s="4" t="s">
        <v>0</v>
      </c>
      <c r="BK17" s="16">
        <v>526</v>
      </c>
      <c r="BL17" s="64">
        <f t="shared" si="3"/>
        <v>4.8022934146497338E-3</v>
      </c>
      <c r="BN17" s="4" t="s">
        <v>9</v>
      </c>
      <c r="BO17" s="16">
        <v>404</v>
      </c>
      <c r="BP17" s="64">
        <f t="shared" si="4"/>
        <v>4.0054331122413569E-3</v>
      </c>
      <c r="BR17" s="4" t="s">
        <v>9</v>
      </c>
      <c r="BS17" s="16">
        <v>329</v>
      </c>
      <c r="BT17" s="64">
        <f t="shared" si="5"/>
        <v>3.1459771653693895E-3</v>
      </c>
      <c r="BV17" s="4" t="s">
        <v>67</v>
      </c>
      <c r="BW17" s="16">
        <v>250</v>
      </c>
      <c r="BX17" s="64">
        <f t="shared" si="6"/>
        <v>2.4860532413162159E-3</v>
      </c>
      <c r="BZ17" s="4" t="s">
        <v>66</v>
      </c>
      <c r="CA17" s="16">
        <v>254</v>
      </c>
      <c r="CB17" s="64">
        <f t="shared" si="7"/>
        <v>3.5437245381996765E-3</v>
      </c>
      <c r="CD17" s="4" t="s">
        <v>0</v>
      </c>
      <c r="CE17" s="16">
        <v>450</v>
      </c>
      <c r="CF17" s="64">
        <f t="shared" si="8"/>
        <v>7.9250466697192764E-3</v>
      </c>
    </row>
    <row r="18" spans="2:84" x14ac:dyDescent="0.2">
      <c r="B18" s="29" t="s">
        <v>228</v>
      </c>
      <c r="C18" s="16">
        <v>655973</v>
      </c>
      <c r="D18" s="64">
        <f t="shared" si="9"/>
        <v>3.5140192102623871E-3</v>
      </c>
      <c r="F18" s="29" t="s">
        <v>385</v>
      </c>
      <c r="G18" s="16">
        <v>599684</v>
      </c>
      <c r="H18" s="64">
        <f t="shared" si="0"/>
        <v>3.3548320383449911E-3</v>
      </c>
      <c r="J18" s="29" t="s">
        <v>259</v>
      </c>
      <c r="K18" s="16">
        <v>375700</v>
      </c>
      <c r="L18" s="64">
        <f t="shared" si="10"/>
        <v>2.1779523914215804E-3</v>
      </c>
      <c r="N18" s="29" t="s">
        <v>223</v>
      </c>
      <c r="O18" s="16">
        <v>554938</v>
      </c>
      <c r="P18" s="64">
        <f t="shared" si="1"/>
        <v>3.341337342486963E-3</v>
      </c>
      <c r="R18" s="29" t="s">
        <v>223</v>
      </c>
      <c r="S18" s="16">
        <v>419642</v>
      </c>
      <c r="T18" s="64">
        <f t="shared" si="11"/>
        <v>2.7517780306968542E-3</v>
      </c>
      <c r="V18" s="29" t="s">
        <v>259</v>
      </c>
      <c r="W18" s="16">
        <v>331037</v>
      </c>
      <c r="X18" s="64">
        <f t="shared" si="12"/>
        <v>2.2950930100694928E-3</v>
      </c>
      <c r="Z18" s="29" t="s">
        <v>183</v>
      </c>
      <c r="AA18" s="16">
        <v>458699</v>
      </c>
      <c r="AB18" s="64">
        <f t="shared" si="13"/>
        <v>3.6117608607212606E-3</v>
      </c>
      <c r="AD18" s="29" t="s">
        <v>270</v>
      </c>
      <c r="AE18" s="16">
        <v>565260</v>
      </c>
      <c r="AF18" s="64">
        <f t="shared" si="14"/>
        <v>4.7709425946371991E-3</v>
      </c>
      <c r="AH18" s="29" t="s">
        <v>270</v>
      </c>
      <c r="AI18" s="16">
        <v>636125</v>
      </c>
      <c r="AJ18" s="64">
        <f t="shared" si="15"/>
        <v>5.696960021530994E-3</v>
      </c>
      <c r="AL18" s="29" t="s">
        <v>270</v>
      </c>
      <c r="AM18" s="16">
        <v>558603</v>
      </c>
      <c r="AN18" s="64">
        <f t="shared" si="16"/>
        <v>5.6630930875811499E-3</v>
      </c>
      <c r="AP18" s="29" t="s">
        <v>270</v>
      </c>
      <c r="AQ18" s="16">
        <v>465408</v>
      </c>
      <c r="AR18" s="64">
        <f t="shared" si="2"/>
        <v>5.2101689375515228E-3</v>
      </c>
      <c r="AT18" s="29" t="s">
        <v>217</v>
      </c>
      <c r="AU18" s="16">
        <v>631970</v>
      </c>
      <c r="AV18" s="64">
        <f t="shared" si="17"/>
        <v>6.3098454096361381E-3</v>
      </c>
      <c r="AX18" s="29" t="s">
        <v>228</v>
      </c>
      <c r="AY18" s="16">
        <v>406800</v>
      </c>
      <c r="AZ18" s="64">
        <f t="shared" si="18"/>
        <v>4.7560254241593115E-3</v>
      </c>
      <c r="BB18" s="29" t="s">
        <v>179</v>
      </c>
      <c r="BC18" s="16">
        <v>526777</v>
      </c>
      <c r="BD18" s="64">
        <f t="shared" si="19"/>
        <v>3.9101406004098957E-3</v>
      </c>
      <c r="BF18" s="29" t="s">
        <v>130</v>
      </c>
      <c r="BG18" s="16">
        <v>605</v>
      </c>
      <c r="BH18" s="64">
        <f t="shared" si="20"/>
        <v>5.3700449131029093E-3</v>
      </c>
      <c r="BJ18" s="4" t="s">
        <v>9</v>
      </c>
      <c r="BK18" s="16">
        <v>525</v>
      </c>
      <c r="BL18" s="64">
        <f t="shared" si="3"/>
        <v>4.7931635792606659E-3</v>
      </c>
      <c r="BN18" s="4" t="s">
        <v>67</v>
      </c>
      <c r="BO18" s="16">
        <v>290</v>
      </c>
      <c r="BP18" s="64">
        <f t="shared" si="4"/>
        <v>2.8751871350247366E-3</v>
      </c>
      <c r="BR18" s="4" t="s">
        <v>67</v>
      </c>
      <c r="BS18" s="16">
        <v>288</v>
      </c>
      <c r="BT18" s="64">
        <f t="shared" si="5"/>
        <v>2.7539252997762437E-3</v>
      </c>
      <c r="BV18" s="4" t="s">
        <v>3</v>
      </c>
      <c r="BW18" s="16">
        <v>225</v>
      </c>
      <c r="BX18" s="64">
        <f t="shared" si="6"/>
        <v>2.2374479171845944E-3</v>
      </c>
      <c r="BZ18" s="4" t="s">
        <v>21</v>
      </c>
      <c r="CA18" s="16">
        <v>244</v>
      </c>
      <c r="CB18" s="64">
        <f t="shared" si="7"/>
        <v>3.4042078240973266E-3</v>
      </c>
      <c r="CD18" s="4" t="s">
        <v>9</v>
      </c>
      <c r="CE18" s="16">
        <v>281</v>
      </c>
      <c r="CF18" s="64">
        <f t="shared" si="8"/>
        <v>4.9487513648691483E-3</v>
      </c>
    </row>
    <row r="19" spans="2:84" x14ac:dyDescent="0.2">
      <c r="B19" s="29" t="s">
        <v>385</v>
      </c>
      <c r="C19" s="16">
        <v>596649</v>
      </c>
      <c r="D19" s="64">
        <f t="shared" si="9"/>
        <v>3.1962230881207657E-3</v>
      </c>
      <c r="F19" s="29" t="s">
        <v>336</v>
      </c>
      <c r="G19" s="16">
        <v>511043</v>
      </c>
      <c r="H19" s="64">
        <f t="shared" si="0"/>
        <v>2.8589447598600919E-3</v>
      </c>
      <c r="J19" s="29" t="s">
        <v>223</v>
      </c>
      <c r="K19" s="16">
        <v>313953</v>
      </c>
      <c r="L19" s="64">
        <f t="shared" si="10"/>
        <v>1.8200018289698681E-3</v>
      </c>
      <c r="N19" s="29" t="s">
        <v>259</v>
      </c>
      <c r="O19" s="16">
        <v>346547</v>
      </c>
      <c r="P19" s="64">
        <f t="shared" si="1"/>
        <v>2.0865942358008096E-3</v>
      </c>
      <c r="R19" s="29" t="s">
        <v>259</v>
      </c>
      <c r="S19" s="16">
        <v>346117</v>
      </c>
      <c r="T19" s="64">
        <f t="shared" si="11"/>
        <v>2.269642115543018E-3</v>
      </c>
      <c r="V19" s="29" t="s">
        <v>287</v>
      </c>
      <c r="W19" s="16">
        <v>56000</v>
      </c>
      <c r="X19" s="64">
        <f t="shared" si="12"/>
        <v>3.8825028188357072E-4</v>
      </c>
      <c r="Z19" s="29" t="s">
        <v>259</v>
      </c>
      <c r="AA19" s="16">
        <v>336476</v>
      </c>
      <c r="AB19" s="64">
        <f t="shared" si="13"/>
        <v>2.649386302067471E-3</v>
      </c>
      <c r="AD19" s="29" t="s">
        <v>259</v>
      </c>
      <c r="AE19" s="16">
        <v>344748</v>
      </c>
      <c r="AF19" s="64">
        <f t="shared" si="14"/>
        <v>2.9097635028411443E-3</v>
      </c>
      <c r="AH19" s="29" t="s">
        <v>287</v>
      </c>
      <c r="AI19" s="16">
        <v>362782</v>
      </c>
      <c r="AJ19" s="64">
        <f t="shared" si="15"/>
        <v>3.248975516653263E-3</v>
      </c>
      <c r="AL19" s="29" t="s">
        <v>259</v>
      </c>
      <c r="AM19" s="16">
        <v>270426</v>
      </c>
      <c r="AN19" s="64">
        <f t="shared" si="16"/>
        <v>2.741567108129065E-3</v>
      </c>
      <c r="AP19" s="29" t="s">
        <v>259</v>
      </c>
      <c r="AQ19" s="16">
        <v>251489</v>
      </c>
      <c r="AR19" s="64">
        <f t="shared" si="2"/>
        <v>2.8153795721944938E-3</v>
      </c>
      <c r="AT19" s="29" t="s">
        <v>238</v>
      </c>
      <c r="AU19" s="16">
        <v>590028</v>
      </c>
      <c r="AV19" s="64">
        <f t="shared" si="17"/>
        <v>5.8910794299678647E-3</v>
      </c>
      <c r="AX19" s="29" t="s">
        <v>211</v>
      </c>
      <c r="AY19" s="16">
        <v>236776</v>
      </c>
      <c r="AZ19" s="64">
        <f t="shared" si="18"/>
        <v>2.7682219169880657E-3</v>
      </c>
      <c r="BB19" s="29" t="s">
        <v>185</v>
      </c>
      <c r="BC19" s="16">
        <v>455257</v>
      </c>
      <c r="BD19" s="64">
        <f t="shared" si="19"/>
        <v>3.3792646211220456E-3</v>
      </c>
      <c r="BF19" s="29" t="s">
        <v>0</v>
      </c>
      <c r="BG19" s="16">
        <v>536</v>
      </c>
      <c r="BH19" s="64">
        <f t="shared" si="20"/>
        <v>4.7575935097903463E-3</v>
      </c>
      <c r="BJ19" s="8" t="s">
        <v>67</v>
      </c>
      <c r="BK19" s="16">
        <v>313</v>
      </c>
      <c r="BL19" s="64">
        <f t="shared" si="3"/>
        <v>2.8576384767782636E-3</v>
      </c>
      <c r="BN19" s="8" t="s">
        <v>3</v>
      </c>
      <c r="BO19" s="16">
        <v>251</v>
      </c>
      <c r="BP19" s="64">
        <f t="shared" si="4"/>
        <v>2.4885240375558926E-3</v>
      </c>
      <c r="BR19" s="8" t="s">
        <v>3</v>
      </c>
      <c r="BS19" s="16">
        <v>253</v>
      </c>
      <c r="BT19" s="64">
        <f t="shared" si="5"/>
        <v>2.419246877928436E-3</v>
      </c>
      <c r="BV19" s="8" t="s">
        <v>66</v>
      </c>
      <c r="BW19" s="16">
        <v>219</v>
      </c>
      <c r="BX19" s="64">
        <f t="shared" si="6"/>
        <v>2.1777826393930052E-3</v>
      </c>
      <c r="BZ19" s="8" t="s">
        <v>3</v>
      </c>
      <c r="CA19" s="16">
        <v>228</v>
      </c>
      <c r="CB19" s="64">
        <f t="shared" si="7"/>
        <v>3.1809810815335679E-3</v>
      </c>
      <c r="CD19" s="8" t="s">
        <v>67</v>
      </c>
      <c r="CE19" s="16">
        <v>233</v>
      </c>
      <c r="CF19" s="64">
        <f t="shared" si="8"/>
        <v>4.1034130534324254E-3</v>
      </c>
    </row>
    <row r="20" spans="2:84" x14ac:dyDescent="0.2">
      <c r="B20" s="29" t="s">
        <v>259</v>
      </c>
      <c r="C20" s="16">
        <v>375060</v>
      </c>
      <c r="D20" s="64">
        <f t="shared" si="9"/>
        <v>2.0091803244966042E-3</v>
      </c>
      <c r="F20" s="29" t="s">
        <v>259</v>
      </c>
      <c r="G20" s="16">
        <v>391937</v>
      </c>
      <c r="H20" s="64">
        <f t="shared" si="0"/>
        <v>2.192626124113401E-3</v>
      </c>
      <c r="J20" s="29" t="s">
        <v>361</v>
      </c>
      <c r="K20" s="16">
        <v>24962</v>
      </c>
      <c r="L20" s="64">
        <f t="shared" si="10"/>
        <v>1.4470600903557492E-4</v>
      </c>
      <c r="N20" s="29" t="s">
        <v>336</v>
      </c>
      <c r="O20" s="16">
        <v>90204</v>
      </c>
      <c r="P20" s="64">
        <f t="shared" si="1"/>
        <v>5.4312732889384761E-4</v>
      </c>
      <c r="R20" s="29" t="s">
        <v>212</v>
      </c>
      <c r="S20" s="16">
        <v>80032</v>
      </c>
      <c r="T20" s="64">
        <f t="shared" si="11"/>
        <v>5.2480518954902192E-4</v>
      </c>
      <c r="V20" s="29" t="s">
        <v>334</v>
      </c>
      <c r="W20" s="16">
        <v>10090</v>
      </c>
      <c r="X20" s="64">
        <f t="shared" si="12"/>
        <v>6.9954381146521938E-5</v>
      </c>
      <c r="Z20" s="29" t="s">
        <v>213</v>
      </c>
      <c r="AA20" s="16">
        <v>4349</v>
      </c>
      <c r="AB20" s="64">
        <f t="shared" si="13"/>
        <v>3.4243693540375632E-5</v>
      </c>
      <c r="AD20" s="29" t="s">
        <v>213</v>
      </c>
      <c r="AE20" s="16">
        <v>2897</v>
      </c>
      <c r="AF20" s="64">
        <f t="shared" si="14"/>
        <v>2.4451439508657902E-5</v>
      </c>
      <c r="AH20" s="29" t="s">
        <v>259</v>
      </c>
      <c r="AI20" s="16">
        <v>291929</v>
      </c>
      <c r="AJ20" s="64">
        <f t="shared" si="15"/>
        <v>2.6144355938306487E-3</v>
      </c>
      <c r="AL20" s="9" t="s">
        <v>16</v>
      </c>
      <c r="AM20" s="15">
        <f>SUM(AM6:AM19)</f>
        <v>98639205</v>
      </c>
      <c r="AN20" s="12"/>
      <c r="AP20" s="29" t="s">
        <v>233</v>
      </c>
      <c r="AQ20" s="16">
        <v>238780</v>
      </c>
      <c r="AR20" s="64">
        <f t="shared" si="2"/>
        <v>2.6731043276191054E-3</v>
      </c>
      <c r="AT20" s="29" t="s">
        <v>233</v>
      </c>
      <c r="AU20" s="16">
        <v>480527</v>
      </c>
      <c r="AV20" s="64">
        <f t="shared" si="17"/>
        <v>4.7977769279494674E-3</v>
      </c>
      <c r="AX20" s="29" t="s">
        <v>225</v>
      </c>
      <c r="AY20" s="16">
        <v>89555</v>
      </c>
      <c r="AZ20" s="64">
        <f t="shared" si="18"/>
        <v>1.0470153806799094E-3</v>
      </c>
      <c r="BB20" s="29" t="s">
        <v>169</v>
      </c>
      <c r="BC20" s="16">
        <v>256389</v>
      </c>
      <c r="BD20" s="64">
        <f t="shared" si="19"/>
        <v>1.9031146735686878E-3</v>
      </c>
      <c r="BF20" s="29" t="s">
        <v>67</v>
      </c>
      <c r="BG20" s="16">
        <v>378</v>
      </c>
      <c r="BH20" s="64">
        <f t="shared" si="20"/>
        <v>3.3551685572775205E-3</v>
      </c>
      <c r="BJ20" s="4" t="s">
        <v>3</v>
      </c>
      <c r="BK20" s="16">
        <v>251</v>
      </c>
      <c r="BL20" s="64">
        <f t="shared" si="3"/>
        <v>2.2915886826560517E-3</v>
      </c>
      <c r="BN20" s="4" t="s">
        <v>58</v>
      </c>
      <c r="BO20" s="16">
        <v>87</v>
      </c>
      <c r="BP20" s="64">
        <f t="shared" si="4"/>
        <v>8.6255614050742091E-4</v>
      </c>
      <c r="BR20" s="4" t="s">
        <v>111</v>
      </c>
      <c r="BS20" s="16">
        <v>149</v>
      </c>
      <c r="BT20" s="64">
        <f t="shared" si="5"/>
        <v>1.4247738530092371E-3</v>
      </c>
      <c r="BV20" s="4" t="s">
        <v>113</v>
      </c>
      <c r="BW20" s="16">
        <v>206</v>
      </c>
      <c r="BX20" s="64">
        <f t="shared" si="6"/>
        <v>2.048507870844562E-3</v>
      </c>
      <c r="BZ20" s="4" t="s">
        <v>67</v>
      </c>
      <c r="CA20" s="16">
        <v>224</v>
      </c>
      <c r="CB20" s="64">
        <f t="shared" si="7"/>
        <v>3.1251743958926278E-3</v>
      </c>
      <c r="CD20" s="4" t="s">
        <v>66</v>
      </c>
      <c r="CE20" s="16">
        <v>230</v>
      </c>
      <c r="CF20" s="64">
        <f t="shared" si="8"/>
        <v>4.0505794089676309E-3</v>
      </c>
    </row>
    <row r="21" spans="2:84" x14ac:dyDescent="0.2">
      <c r="B21" s="29" t="s">
        <v>223</v>
      </c>
      <c r="C21" s="16">
        <v>194108</v>
      </c>
      <c r="D21" s="64">
        <f t="shared" si="9"/>
        <v>1.0398282259568784E-3</v>
      </c>
      <c r="F21" s="29" t="s">
        <v>223</v>
      </c>
      <c r="G21" s="16">
        <v>341306</v>
      </c>
      <c r="H21" s="64">
        <f t="shared" si="0"/>
        <v>1.9093794459738387E-3</v>
      </c>
      <c r="J21" s="29" t="s">
        <v>353</v>
      </c>
      <c r="K21" s="16">
        <v>2462</v>
      </c>
      <c r="L21" s="64">
        <f t="shared" si="10"/>
        <v>1.427234172925188E-5</v>
      </c>
      <c r="N21" s="29" t="s">
        <v>334</v>
      </c>
      <c r="O21" s="16">
        <v>26937</v>
      </c>
      <c r="P21" s="64">
        <f t="shared" si="1"/>
        <v>1.6219037801442924E-4</v>
      </c>
      <c r="R21" s="29" t="s">
        <v>334</v>
      </c>
      <c r="S21" s="16">
        <v>38776</v>
      </c>
      <c r="T21" s="64">
        <f t="shared" si="11"/>
        <v>2.5427136682767986E-4</v>
      </c>
      <c r="V21" s="9" t="s">
        <v>16</v>
      </c>
      <c r="W21" s="15">
        <f>SUM(W6:W20)</f>
        <v>144236856</v>
      </c>
      <c r="X21" s="12"/>
      <c r="Z21" s="9" t="s">
        <v>16</v>
      </c>
      <c r="AA21" s="15">
        <f>SUM(AA6:AA20)</f>
        <v>127001487</v>
      </c>
      <c r="AB21" s="12"/>
      <c r="AD21" s="29" t="s">
        <v>212</v>
      </c>
      <c r="AE21" s="16">
        <v>1232</v>
      </c>
      <c r="AF21" s="64">
        <f t="shared" si="14"/>
        <v>1.0398402994361939E-5</v>
      </c>
      <c r="AH21" s="9" t="s">
        <v>16</v>
      </c>
      <c r="AI21" s="15">
        <f>SUM(AI6:AI20)</f>
        <v>111660429</v>
      </c>
      <c r="AJ21" s="12"/>
      <c r="AP21" s="9" t="s">
        <v>16</v>
      </c>
      <c r="AQ21" s="15">
        <f>SUM(AQ6:AQ20)</f>
        <v>89326854</v>
      </c>
      <c r="AR21" s="12"/>
      <c r="AT21" s="30" t="s">
        <v>259</v>
      </c>
      <c r="AU21" s="16">
        <v>228621</v>
      </c>
      <c r="AV21" s="64">
        <f t="shared" si="17"/>
        <v>2.2826450106752274E-3</v>
      </c>
      <c r="AX21" s="29" t="s">
        <v>242</v>
      </c>
      <c r="AY21" s="16">
        <v>67425</v>
      </c>
      <c r="AZ21" s="64">
        <f t="shared" si="18"/>
        <v>7.8828666230074129E-4</v>
      </c>
      <c r="BB21" s="29" t="s">
        <v>150</v>
      </c>
      <c r="BC21" s="16">
        <v>221427</v>
      </c>
      <c r="BD21" s="64">
        <f t="shared" si="19"/>
        <v>1.6436000484587631E-3</v>
      </c>
      <c r="BF21" s="29" t="s">
        <v>3</v>
      </c>
      <c r="BG21" s="16">
        <v>241</v>
      </c>
      <c r="BH21" s="64">
        <f t="shared" si="20"/>
        <v>2.1391418579467789E-3</v>
      </c>
      <c r="BJ21" s="4" t="s">
        <v>13</v>
      </c>
      <c r="BK21" s="16">
        <v>49</v>
      </c>
      <c r="BL21" s="64">
        <f t="shared" si="3"/>
        <v>4.4736193406432883E-4</v>
      </c>
      <c r="BN21" s="4" t="s">
        <v>63</v>
      </c>
      <c r="BO21" s="16">
        <v>60</v>
      </c>
      <c r="BP21" s="64">
        <f t="shared" si="4"/>
        <v>5.9486630379822138E-4</v>
      </c>
      <c r="BR21" s="4" t="s">
        <v>23</v>
      </c>
      <c r="BS21" s="16">
        <v>125</v>
      </c>
      <c r="BT21" s="64">
        <f t="shared" si="5"/>
        <v>1.1952800780278836E-3</v>
      </c>
      <c r="BV21" s="4" t="s">
        <v>24</v>
      </c>
      <c r="BW21" s="16">
        <v>122</v>
      </c>
      <c r="BX21" s="64">
        <f t="shared" si="6"/>
        <v>1.2131939817623134E-3</v>
      </c>
      <c r="BZ21" s="4" t="s">
        <v>117</v>
      </c>
      <c r="CA21" s="16">
        <v>189</v>
      </c>
      <c r="CB21" s="64">
        <f t="shared" si="7"/>
        <v>2.6368658965344048E-3</v>
      </c>
      <c r="CD21" s="4" t="s">
        <v>117</v>
      </c>
      <c r="CE21" s="16">
        <v>182</v>
      </c>
      <c r="CF21" s="64">
        <f t="shared" si="8"/>
        <v>3.2052410975309076E-3</v>
      </c>
    </row>
    <row r="22" spans="2:84" x14ac:dyDescent="0.2">
      <c r="B22" s="29" t="s">
        <v>361</v>
      </c>
      <c r="C22" s="16">
        <v>42969</v>
      </c>
      <c r="D22" s="64">
        <f t="shared" si="9"/>
        <v>2.3018308900787761E-4</v>
      </c>
      <c r="F22" s="29" t="s">
        <v>361</v>
      </c>
      <c r="G22" s="16">
        <v>32286</v>
      </c>
      <c r="H22" s="64">
        <f t="shared" si="0"/>
        <v>1.8061863779925157E-4</v>
      </c>
      <c r="J22" s="29" t="s">
        <v>336</v>
      </c>
      <c r="K22" s="16">
        <v>-94642</v>
      </c>
      <c r="L22" s="64">
        <f t="shared" si="10"/>
        <v>-5.4864458405355664E-4</v>
      </c>
      <c r="N22" s="29" t="s">
        <v>212</v>
      </c>
      <c r="O22" s="16">
        <v>-17067</v>
      </c>
      <c r="P22" s="64">
        <f t="shared" si="1"/>
        <v>-1.0276211833434546E-4</v>
      </c>
      <c r="R22" s="29" t="s">
        <v>287</v>
      </c>
      <c r="S22" s="16">
        <v>28000</v>
      </c>
      <c r="T22" s="64">
        <f t="shared" si="11"/>
        <v>1.8360837299296047E-4</v>
      </c>
      <c r="AD22" s="29" t="s">
        <v>287</v>
      </c>
      <c r="AE22" s="16">
        <v>-136208</v>
      </c>
      <c r="AF22" s="64">
        <f t="shared" si="14"/>
        <v>-1.1496312297532881E-3</v>
      </c>
      <c r="AT22" s="9" t="s">
        <v>16</v>
      </c>
      <c r="AU22" s="15">
        <f>SUM(AU6:AU21)</f>
        <v>100156178</v>
      </c>
      <c r="AV22" s="12"/>
      <c r="AX22" s="30" t="s">
        <v>250</v>
      </c>
      <c r="AY22" s="16">
        <v>45166</v>
      </c>
      <c r="AZ22" s="64">
        <f t="shared" si="18"/>
        <v>5.2804976476789446E-4</v>
      </c>
      <c r="BB22" s="29" t="s">
        <v>168</v>
      </c>
      <c r="BC22" s="16">
        <v>142840</v>
      </c>
      <c r="BD22" s="64">
        <f t="shared" si="19"/>
        <v>1.0602674060609127E-3</v>
      </c>
      <c r="BF22" s="29" t="s">
        <v>13</v>
      </c>
      <c r="BG22" s="16">
        <v>49</v>
      </c>
      <c r="BH22" s="64">
        <f t="shared" si="20"/>
        <v>4.3492925742486373E-4</v>
      </c>
      <c r="BJ22" s="4" t="s">
        <v>58</v>
      </c>
      <c r="BK22" s="16">
        <v>42</v>
      </c>
      <c r="BL22" s="64">
        <f t="shared" si="3"/>
        <v>3.8345308634085327E-4</v>
      </c>
      <c r="BN22" s="4" t="s">
        <v>13</v>
      </c>
      <c r="BO22" s="16">
        <v>55</v>
      </c>
      <c r="BP22" s="64">
        <f t="shared" si="4"/>
        <v>5.4529411181503628E-4</v>
      </c>
      <c r="BR22" s="4" t="s">
        <v>21</v>
      </c>
      <c r="BS22" s="16">
        <v>70</v>
      </c>
      <c r="BT22" s="64">
        <f t="shared" si="5"/>
        <v>6.6935684369561475E-4</v>
      </c>
      <c r="BV22" s="4" t="s">
        <v>23</v>
      </c>
      <c r="BW22" s="16">
        <v>101</v>
      </c>
      <c r="BX22" s="64">
        <f t="shared" si="6"/>
        <v>1.0043655094917512E-3</v>
      </c>
      <c r="BZ22" s="4" t="s">
        <v>61</v>
      </c>
      <c r="CA22" s="16">
        <v>148</v>
      </c>
      <c r="CB22" s="64">
        <f t="shared" si="7"/>
        <v>2.0648473687147721E-3</v>
      </c>
      <c r="CD22" s="4" t="s">
        <v>19</v>
      </c>
      <c r="CE22" s="16">
        <v>149</v>
      </c>
      <c r="CF22" s="64">
        <f t="shared" si="8"/>
        <v>2.6240710084181607E-3</v>
      </c>
    </row>
    <row r="23" spans="2:84" x14ac:dyDescent="0.2">
      <c r="B23" s="29" t="s">
        <v>406</v>
      </c>
      <c r="C23" s="16">
        <v>13546</v>
      </c>
      <c r="D23" s="64">
        <f t="shared" si="9"/>
        <v>7.2565340680507114E-5</v>
      </c>
      <c r="F23" s="29" t="s">
        <v>384</v>
      </c>
      <c r="G23" s="16">
        <v>6859</v>
      </c>
      <c r="H23" s="64">
        <f t="shared" si="0"/>
        <v>3.837153059112515E-5</v>
      </c>
      <c r="J23" s="9" t="s">
        <v>16</v>
      </c>
      <c r="K23" s="15">
        <f>SUM(K6:K22)</f>
        <v>172501475</v>
      </c>
      <c r="L23" s="12"/>
      <c r="N23" s="29" t="s">
        <v>353</v>
      </c>
      <c r="O23" s="16">
        <v>-19581</v>
      </c>
      <c r="P23" s="64">
        <f t="shared" ref="P23" si="21">O23/$O$24</f>
        <v>-1.1789916441699294E-4</v>
      </c>
      <c r="R23" s="9" t="s">
        <v>16</v>
      </c>
      <c r="S23" s="15">
        <f>SUM(S6:S22)</f>
        <v>152498492</v>
      </c>
      <c r="T23" s="12"/>
      <c r="AD23" s="9" t="s">
        <v>16</v>
      </c>
      <c r="AE23" s="15">
        <f>SUM(AE6:AE22)</f>
        <v>118479732</v>
      </c>
      <c r="AF23" s="12"/>
      <c r="AX23" s="9" t="s">
        <v>16</v>
      </c>
      <c r="AY23" s="15">
        <f>SUM(AY6:AY22)</f>
        <v>85533605</v>
      </c>
      <c r="AZ23" s="12"/>
      <c r="BB23" s="29" t="s">
        <v>165</v>
      </c>
      <c r="BC23" s="16">
        <v>43053</v>
      </c>
      <c r="BD23" s="64">
        <f t="shared" si="19"/>
        <v>3.195721970956348E-4</v>
      </c>
      <c r="BF23" s="30" t="s">
        <v>21</v>
      </c>
      <c r="BG23" s="16">
        <v>20</v>
      </c>
      <c r="BH23" s="64">
        <f t="shared" si="20"/>
        <v>1.7752214588769949E-4</v>
      </c>
      <c r="BJ23" s="4" t="s">
        <v>21</v>
      </c>
      <c r="BK23" s="16">
        <v>20</v>
      </c>
      <c r="BL23" s="64">
        <f t="shared" si="3"/>
        <v>1.8259670778135871E-4</v>
      </c>
      <c r="BN23" s="4" t="s">
        <v>21</v>
      </c>
      <c r="BO23" s="16">
        <v>20</v>
      </c>
      <c r="BP23" s="64">
        <f t="shared" si="4"/>
        <v>1.9828876793274045E-4</v>
      </c>
      <c r="BR23" s="4" t="s">
        <v>63</v>
      </c>
      <c r="BS23" s="16">
        <v>47</v>
      </c>
      <c r="BT23" s="64">
        <f t="shared" si="5"/>
        <v>4.4942530933848418E-4</v>
      </c>
      <c r="BV23" s="4" t="s">
        <v>21</v>
      </c>
      <c r="BW23" s="16">
        <v>92</v>
      </c>
      <c r="BX23" s="64">
        <f t="shared" si="6"/>
        <v>9.1486759280436753E-4</v>
      </c>
      <c r="BZ23" s="4" t="s">
        <v>24</v>
      </c>
      <c r="CA23" s="16">
        <v>130</v>
      </c>
      <c r="CB23" s="64">
        <f t="shared" si="7"/>
        <v>1.8137172833305429E-3</v>
      </c>
      <c r="CD23" s="4" t="s">
        <v>24</v>
      </c>
      <c r="CE23" s="16">
        <v>135</v>
      </c>
      <c r="CF23" s="64">
        <f t="shared" si="8"/>
        <v>2.3775140009157834E-3</v>
      </c>
    </row>
    <row r="24" spans="2:84" x14ac:dyDescent="0.2">
      <c r="B24" s="29" t="s">
        <v>384</v>
      </c>
      <c r="C24" s="16">
        <v>5799</v>
      </c>
      <c r="D24" s="64">
        <f t="shared" si="9"/>
        <v>3.1064994138953253E-5</v>
      </c>
      <c r="F24" s="29" t="s">
        <v>381</v>
      </c>
      <c r="G24" s="16">
        <v>1919</v>
      </c>
      <c r="H24" s="64">
        <f>G24/$G$25</f>
        <v>1.0735525179234459E-5</v>
      </c>
      <c r="J24" s="67"/>
      <c r="K24" s="16"/>
      <c r="N24" s="9" t="s">
        <v>16</v>
      </c>
      <c r="O24" s="15">
        <f>SUM(O6:O23)</f>
        <v>166082602</v>
      </c>
      <c r="P24" s="12"/>
      <c r="R24" s="67"/>
      <c r="S24" s="16"/>
      <c r="BB24" s="30" t="s">
        <v>188</v>
      </c>
      <c r="BC24" s="16">
        <v>13253</v>
      </c>
      <c r="BD24" s="64">
        <f t="shared" si="19"/>
        <v>9.8373872392364025E-5</v>
      </c>
      <c r="BF24" s="9" t="s">
        <v>16</v>
      </c>
      <c r="BG24" s="15">
        <f>SUM(BG6:BG23)</f>
        <v>112662</v>
      </c>
      <c r="BH24" s="12"/>
      <c r="BJ24" s="9" t="s">
        <v>16</v>
      </c>
      <c r="BK24" s="15">
        <f>SUM(BK6:BK23)</f>
        <v>109531</v>
      </c>
      <c r="BL24" s="12"/>
      <c r="BN24" s="9" t="s">
        <v>16</v>
      </c>
      <c r="BO24" s="15">
        <f>SUM(BO6:BO23)</f>
        <v>100863</v>
      </c>
      <c r="BP24" s="12"/>
      <c r="BR24" s="4" t="s">
        <v>13</v>
      </c>
      <c r="BS24" s="16">
        <v>42</v>
      </c>
      <c r="BT24" s="64">
        <f t="shared" si="5"/>
        <v>4.0161410621736884E-4</v>
      </c>
      <c r="BV24" s="4" t="s">
        <v>63</v>
      </c>
      <c r="BW24" s="16">
        <v>45</v>
      </c>
      <c r="BX24" s="64">
        <f t="shared" si="6"/>
        <v>4.4748958343691887E-4</v>
      </c>
      <c r="BZ24" s="4" t="s">
        <v>23</v>
      </c>
      <c r="CA24" s="16">
        <v>113</v>
      </c>
      <c r="CB24" s="64">
        <f t="shared" si="7"/>
        <v>1.5765388693565489E-3</v>
      </c>
      <c r="CD24" s="4" t="s">
        <v>23</v>
      </c>
      <c r="CE24" s="16">
        <v>102</v>
      </c>
      <c r="CF24" s="64">
        <f t="shared" si="8"/>
        <v>1.7963439118030362E-3</v>
      </c>
    </row>
    <row r="25" spans="2:84" x14ac:dyDescent="0.2">
      <c r="B25" s="9" t="s">
        <v>16</v>
      </c>
      <c r="C25" s="15">
        <f>SUM(C6:C24)</f>
        <v>186673140</v>
      </c>
      <c r="D25" s="12"/>
      <c r="F25" s="9" t="s">
        <v>16</v>
      </c>
      <c r="G25" s="15">
        <f>SUM(G6:G24)</f>
        <v>178752317</v>
      </c>
      <c r="H25" s="12"/>
      <c r="J25" s="67"/>
      <c r="K25" s="16"/>
      <c r="N25" s="67"/>
      <c r="O25" s="16"/>
      <c r="R25" s="67"/>
      <c r="S25" s="16"/>
      <c r="BB25" s="9" t="s">
        <v>16</v>
      </c>
      <c r="BC25" s="15">
        <f>SUM(BC6:BC24)</f>
        <v>134720731</v>
      </c>
      <c r="BD25" s="12"/>
      <c r="BR25" s="8" t="s">
        <v>61</v>
      </c>
      <c r="BS25" s="16">
        <v>5</v>
      </c>
      <c r="BT25" s="64">
        <f t="shared" si="5"/>
        <v>4.7811203121115339E-5</v>
      </c>
      <c r="BV25" s="8" t="s">
        <v>13</v>
      </c>
      <c r="BW25" s="16">
        <v>34</v>
      </c>
      <c r="BX25" s="64">
        <f t="shared" si="6"/>
        <v>3.3810324081900539E-4</v>
      </c>
      <c r="BZ25" s="8" t="s">
        <v>63</v>
      </c>
      <c r="CA25" s="16">
        <v>33</v>
      </c>
      <c r="CB25" s="64">
        <f t="shared" si="7"/>
        <v>4.6040515653775324E-4</v>
      </c>
      <c r="CD25" s="8" t="s">
        <v>28</v>
      </c>
      <c r="CE25" s="16">
        <v>77</v>
      </c>
      <c r="CF25" s="64">
        <f t="shared" si="8"/>
        <v>1.3560635412630763E-3</v>
      </c>
    </row>
    <row r="26" spans="2:84" x14ac:dyDescent="0.2">
      <c r="B26" s="67"/>
      <c r="C26" s="16"/>
      <c r="F26" s="67"/>
      <c r="G26" s="16"/>
      <c r="N26" s="67"/>
      <c r="O26" s="16"/>
      <c r="BR26" s="9" t="s">
        <v>16</v>
      </c>
      <c r="BS26" s="15">
        <f>SUM(BS6:BS25)</f>
        <v>104578</v>
      </c>
      <c r="BT26" s="12"/>
      <c r="BV26" s="4" t="s">
        <v>20</v>
      </c>
      <c r="BW26" s="16">
        <v>30</v>
      </c>
      <c r="BX26" s="64">
        <f t="shared" si="6"/>
        <v>2.9832638895794595E-4</v>
      </c>
      <c r="BZ26" s="4" t="s">
        <v>13</v>
      </c>
      <c r="CA26" s="16">
        <v>30</v>
      </c>
      <c r="CB26" s="64">
        <f t="shared" si="7"/>
        <v>4.1855014230704837E-4</v>
      </c>
      <c r="CD26" s="4" t="s">
        <v>20</v>
      </c>
      <c r="CE26" s="16">
        <v>50</v>
      </c>
      <c r="CF26" s="64">
        <f t="shared" si="8"/>
        <v>8.8056074107991972E-4</v>
      </c>
    </row>
    <row r="27" spans="2:84" x14ac:dyDescent="0.2">
      <c r="B27" s="67"/>
      <c r="C27" s="16"/>
      <c r="F27" s="67"/>
      <c r="G27" s="16"/>
      <c r="BV27" s="4" t="s">
        <v>61</v>
      </c>
      <c r="BW27" s="16">
        <v>20</v>
      </c>
      <c r="BX27" s="64">
        <f t="shared" si="6"/>
        <v>1.9888425930529729E-4</v>
      </c>
      <c r="BZ27" s="4" t="s">
        <v>20</v>
      </c>
      <c r="CA27" s="16">
        <v>24</v>
      </c>
      <c r="CB27" s="64">
        <f t="shared" si="7"/>
        <v>3.3484011384563869E-4</v>
      </c>
      <c r="CD27" s="4" t="s">
        <v>27</v>
      </c>
      <c r="CE27" s="16">
        <v>38</v>
      </c>
      <c r="CF27" s="64">
        <f t="shared" si="8"/>
        <v>6.6922616322073899E-4</v>
      </c>
    </row>
    <row r="28" spans="2:84" x14ac:dyDescent="0.2">
      <c r="BV28" s="9" t="s">
        <v>16</v>
      </c>
      <c r="BW28" s="15">
        <f>SUM(BW6:BW27)</f>
        <v>100561</v>
      </c>
      <c r="BX28" s="12"/>
      <c r="BZ28" s="9" t="s">
        <v>16</v>
      </c>
      <c r="CA28" s="15">
        <f>SUM(CA6:CA27)</f>
        <v>71676</v>
      </c>
      <c r="CB28" s="12"/>
      <c r="CD28" s="8" t="s">
        <v>13</v>
      </c>
      <c r="CE28" s="16">
        <v>31</v>
      </c>
      <c r="CF28" s="64">
        <f t="shared" si="8"/>
        <v>5.4594765946955023E-4</v>
      </c>
    </row>
    <row r="29" spans="2:84" x14ac:dyDescent="0.2">
      <c r="CD29" s="4" t="s">
        <v>61</v>
      </c>
      <c r="CE29" s="16">
        <v>29</v>
      </c>
      <c r="CF29" s="64">
        <f t="shared" si="8"/>
        <v>5.1072522982635344E-4</v>
      </c>
    </row>
    <row r="30" spans="2:84" x14ac:dyDescent="0.2">
      <c r="CD30" s="8" t="s">
        <v>63</v>
      </c>
      <c r="CE30" s="16">
        <v>13</v>
      </c>
      <c r="CF30" s="64">
        <f t="shared" si="8"/>
        <v>2.2894579268077913E-4</v>
      </c>
    </row>
    <row r="31" spans="2:84" x14ac:dyDescent="0.2">
      <c r="J31" s="67"/>
      <c r="K31" s="16"/>
      <c r="R31" s="67"/>
      <c r="S31" s="16"/>
      <c r="CD31" s="9" t="s">
        <v>16</v>
      </c>
      <c r="CE31" s="15">
        <f>SUM(CE6:CE30)</f>
        <v>56782</v>
      </c>
      <c r="CF31" s="12"/>
    </row>
    <row r="32" spans="2:84" x14ac:dyDescent="0.2">
      <c r="J32" s="67"/>
      <c r="K32" s="16"/>
      <c r="N32" s="67"/>
      <c r="O32" s="16"/>
      <c r="R32" s="67"/>
      <c r="S32" s="16"/>
    </row>
    <row r="33" spans="2:19" x14ac:dyDescent="0.2">
      <c r="B33" s="67"/>
      <c r="C33" s="16"/>
      <c r="F33" s="67"/>
      <c r="G33" s="16"/>
      <c r="J33" s="67"/>
      <c r="K33" s="16"/>
      <c r="N33" s="67"/>
      <c r="O33" s="16"/>
      <c r="R33" s="67"/>
      <c r="S33" s="16"/>
    </row>
    <row r="34" spans="2:19" x14ac:dyDescent="0.2">
      <c r="B34" s="67"/>
      <c r="C34" s="16"/>
      <c r="F34" s="67"/>
      <c r="G34" s="16"/>
      <c r="J34" s="67"/>
      <c r="K34" s="16"/>
      <c r="N34" s="67"/>
      <c r="O34" s="16"/>
      <c r="R34" s="67"/>
      <c r="S34" s="16"/>
    </row>
    <row r="35" spans="2:19" x14ac:dyDescent="0.2">
      <c r="B35" s="67"/>
      <c r="C35" s="16"/>
      <c r="F35" s="67"/>
      <c r="G35" s="16"/>
      <c r="J35" s="67"/>
      <c r="K35" s="16"/>
      <c r="N35" s="67"/>
      <c r="O35" s="16"/>
      <c r="R35" s="67"/>
      <c r="S35" s="16"/>
    </row>
    <row r="36" spans="2:19" x14ac:dyDescent="0.2">
      <c r="B36" s="67"/>
      <c r="C36" s="16"/>
      <c r="F36" s="67"/>
      <c r="G36" s="16"/>
      <c r="J36" s="67"/>
      <c r="K36" s="16"/>
      <c r="N36" s="67"/>
      <c r="O36" s="16"/>
      <c r="R36" s="67"/>
      <c r="S36" s="16"/>
    </row>
    <row r="37" spans="2:19" x14ac:dyDescent="0.2">
      <c r="B37" s="67"/>
      <c r="C37" s="16"/>
      <c r="F37" s="67"/>
      <c r="G37" s="16"/>
      <c r="J37" s="67"/>
      <c r="K37" s="16"/>
      <c r="N37" s="67"/>
      <c r="O37" s="16"/>
      <c r="R37" s="67"/>
      <c r="S37" s="16"/>
    </row>
    <row r="38" spans="2:19" x14ac:dyDescent="0.2">
      <c r="B38" s="67"/>
      <c r="C38" s="16"/>
      <c r="F38" s="67"/>
      <c r="G38" s="16"/>
      <c r="J38" s="33"/>
      <c r="K38" s="16"/>
      <c r="N38" s="67"/>
      <c r="O38" s="16"/>
      <c r="R38" s="33"/>
      <c r="S38" s="16"/>
    </row>
    <row r="39" spans="2:19" x14ac:dyDescent="0.2">
      <c r="B39" s="67"/>
      <c r="C39" s="16"/>
      <c r="F39" s="67"/>
      <c r="G39" s="16"/>
      <c r="N39" s="33"/>
      <c r="O39" s="16"/>
    </row>
    <row r="40" spans="2:19" x14ac:dyDescent="0.2">
      <c r="B40" s="33"/>
      <c r="C40" s="16"/>
      <c r="F40" s="33"/>
      <c r="G40" s="16"/>
    </row>
  </sheetData>
  <sortState xmlns:xlrd2="http://schemas.microsoft.com/office/spreadsheetml/2017/richdata2" ref="F6:G24">
    <sortCondition descending="1" ref="G6:G24"/>
  </sortState>
  <mergeCells count="42">
    <mergeCell ref="B2:D2"/>
    <mergeCell ref="B4:D4"/>
    <mergeCell ref="J2:L2"/>
    <mergeCell ref="J4:L4"/>
    <mergeCell ref="N2:P2"/>
    <mergeCell ref="N4:P4"/>
    <mergeCell ref="CD4:CF4"/>
    <mergeCell ref="BJ4:BL4"/>
    <mergeCell ref="BN4:BP4"/>
    <mergeCell ref="BR4:BT4"/>
    <mergeCell ref="BV4:BX4"/>
    <mergeCell ref="BB2:BD2"/>
    <mergeCell ref="BZ4:CB4"/>
    <mergeCell ref="AT4:AV4"/>
    <mergeCell ref="BF4:BH4"/>
    <mergeCell ref="AP4:AR4"/>
    <mergeCell ref="AX4:AZ4"/>
    <mergeCell ref="BB4:BD4"/>
    <mergeCell ref="AL4:AN4"/>
    <mergeCell ref="AP2:AR2"/>
    <mergeCell ref="AT2:AV2"/>
    <mergeCell ref="AX2:AZ2"/>
    <mergeCell ref="AD2:AF2"/>
    <mergeCell ref="AH2:AJ2"/>
    <mergeCell ref="AL2:AN2"/>
    <mergeCell ref="AH4:AJ4"/>
    <mergeCell ref="F2:H2"/>
    <mergeCell ref="F4:H4"/>
    <mergeCell ref="CD2:CF2"/>
    <mergeCell ref="BF2:BH2"/>
    <mergeCell ref="BJ2:BL2"/>
    <mergeCell ref="BN2:BP2"/>
    <mergeCell ref="BR2:BT2"/>
    <mergeCell ref="BV2:BX2"/>
    <mergeCell ref="BZ2:CB2"/>
    <mergeCell ref="R2:T2"/>
    <mergeCell ref="R4:T4"/>
    <mergeCell ref="V2:X2"/>
    <mergeCell ref="V4:X4"/>
    <mergeCell ref="Z2:AB2"/>
    <mergeCell ref="Z4:AB4"/>
    <mergeCell ref="AD4:AF4"/>
  </mergeCells>
  <printOptions horizontalCentered="1"/>
  <pageMargins left="0.70866141732283472" right="0.70866141732283472" top="0.74803149606299213" bottom="0.74803149606299213" header="0.31496062992125984" footer="0.31496062992125984"/>
  <pageSetup paperSize="9" orientation="portrait" r:id="rId1"/>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CF51"/>
  <sheetViews>
    <sheetView zoomScale="80" zoomScaleNormal="80" workbookViewId="0">
      <selection activeCell="D39" sqref="D39"/>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 min="65" max="65" width="1.7109375" customWidth="1"/>
    <col min="66" max="66" width="39.7109375" customWidth="1"/>
    <col min="67" max="67" width="22.7109375" customWidth="1"/>
    <col min="68" max="68" width="15.7109375" customWidth="1"/>
    <col min="69" max="69" width="1.7109375" customWidth="1"/>
    <col min="70" max="70" width="39.7109375" customWidth="1"/>
    <col min="71" max="71" width="22.7109375" customWidth="1"/>
    <col min="72" max="72" width="15.7109375" customWidth="1"/>
    <col min="73" max="73" width="1.7109375" customWidth="1"/>
    <col min="74" max="74" width="39.7109375" customWidth="1"/>
    <col min="75" max="75" width="22.7109375" customWidth="1"/>
    <col min="76" max="76" width="15.7109375" customWidth="1"/>
    <col min="77" max="77" width="1.7109375" customWidth="1"/>
    <col min="78" max="78" width="39.7109375" customWidth="1"/>
    <col min="79" max="79" width="22.7109375" customWidth="1"/>
    <col min="80" max="80" width="15.7109375" customWidth="1"/>
    <col min="81" max="81" width="1.7109375" customWidth="1"/>
    <col min="82" max="82" width="39.7109375" customWidth="1"/>
    <col min="83" max="83" width="22.7109375" customWidth="1"/>
    <col min="84" max="84" width="15.7109375" customWidth="1"/>
  </cols>
  <sheetData>
    <row r="2" spans="1:84" ht="89.25" customHeight="1" x14ac:dyDescent="0.25">
      <c r="A2" s="66"/>
      <c r="B2" s="69" t="s">
        <v>315</v>
      </c>
      <c r="C2" s="69"/>
      <c r="D2" s="69"/>
      <c r="E2" s="66"/>
      <c r="F2" s="69" t="s">
        <v>315</v>
      </c>
      <c r="G2" s="69"/>
      <c r="H2" s="69"/>
      <c r="I2" s="66"/>
      <c r="J2" s="69" t="s">
        <v>315</v>
      </c>
      <c r="K2" s="69"/>
      <c r="L2" s="69"/>
      <c r="M2" s="66"/>
      <c r="N2" s="69" t="s">
        <v>315</v>
      </c>
      <c r="O2" s="69"/>
      <c r="P2" s="69"/>
      <c r="R2" s="69" t="s">
        <v>315</v>
      </c>
      <c r="S2" s="69"/>
      <c r="T2" s="69"/>
      <c r="V2" s="69" t="s">
        <v>315</v>
      </c>
      <c r="W2" s="69"/>
      <c r="X2" s="69"/>
      <c r="Z2" s="69" t="s">
        <v>315</v>
      </c>
      <c r="AA2" s="69"/>
      <c r="AB2" s="69"/>
      <c r="AC2" s="1"/>
      <c r="AD2" s="69" t="s">
        <v>315</v>
      </c>
      <c r="AE2" s="69"/>
      <c r="AF2" s="69"/>
      <c r="AG2" s="1"/>
      <c r="AH2" s="69" t="s">
        <v>315</v>
      </c>
      <c r="AI2" s="69"/>
      <c r="AJ2" s="69"/>
      <c r="AK2" s="1"/>
      <c r="AL2" s="69" t="s">
        <v>315</v>
      </c>
      <c r="AM2" s="69"/>
      <c r="AN2" s="69"/>
      <c r="AP2" s="69" t="s">
        <v>315</v>
      </c>
      <c r="AQ2" s="69"/>
      <c r="AR2" s="69"/>
      <c r="AT2" s="69" t="s">
        <v>315</v>
      </c>
      <c r="AU2" s="69"/>
      <c r="AV2" s="69"/>
      <c r="AX2" s="69" t="s">
        <v>315</v>
      </c>
      <c r="AY2" s="69"/>
      <c r="AZ2" s="69"/>
      <c r="BB2" s="69" t="s">
        <v>315</v>
      </c>
      <c r="BC2" s="69"/>
      <c r="BD2" s="69"/>
      <c r="BF2" s="69" t="s">
        <v>315</v>
      </c>
      <c r="BG2" s="69"/>
      <c r="BH2" s="69"/>
      <c r="BJ2" s="69" t="s">
        <v>315</v>
      </c>
      <c r="BK2" s="69"/>
      <c r="BL2" s="69"/>
      <c r="BN2" s="69" t="s">
        <v>315</v>
      </c>
      <c r="BO2" s="69"/>
      <c r="BP2" s="69"/>
      <c r="BR2" s="69" t="s">
        <v>315</v>
      </c>
      <c r="BS2" s="69"/>
      <c r="BT2" s="69"/>
      <c r="BV2" s="69" t="s">
        <v>315</v>
      </c>
      <c r="BW2" s="69"/>
      <c r="BX2" s="69"/>
      <c r="BZ2" s="69" t="s">
        <v>315</v>
      </c>
      <c r="CA2" s="69"/>
      <c r="CB2" s="69"/>
      <c r="CD2" s="69" t="s">
        <v>315</v>
      </c>
      <c r="CE2" s="69"/>
      <c r="CF2" s="69"/>
    </row>
    <row r="3" spans="1:84" ht="12.75" customHeight="1" x14ac:dyDescent="0.25">
      <c r="B3" s="1"/>
      <c r="C3" s="1"/>
      <c r="D3" s="1"/>
      <c r="F3" s="1"/>
      <c r="G3" s="1"/>
      <c r="H3" s="1"/>
      <c r="J3" s="1"/>
      <c r="K3" s="1"/>
      <c r="L3" s="1"/>
      <c r="N3" s="1"/>
      <c r="O3" s="1"/>
      <c r="P3" s="1"/>
      <c r="R3" s="1"/>
      <c r="S3" s="1"/>
      <c r="T3" s="1"/>
      <c r="V3" s="1"/>
      <c r="W3" s="1"/>
      <c r="X3" s="1"/>
      <c r="Z3" s="1"/>
      <c r="AA3" s="1"/>
      <c r="AB3" s="1"/>
      <c r="AC3" s="1"/>
      <c r="AD3" s="1"/>
      <c r="AE3" s="1"/>
      <c r="AF3" s="1"/>
      <c r="AG3" s="1"/>
      <c r="AH3" s="1"/>
      <c r="AI3" s="1"/>
      <c r="AJ3" s="1"/>
      <c r="AK3" s="1"/>
      <c r="AL3" s="1"/>
      <c r="AM3" s="1"/>
      <c r="AN3" s="1"/>
      <c r="AO3" s="1"/>
      <c r="AP3" s="1"/>
      <c r="AQ3" s="1"/>
      <c r="AR3" s="1"/>
    </row>
    <row r="4" spans="1:84" ht="39" customHeight="1" x14ac:dyDescent="0.2">
      <c r="B4" s="70" t="s">
        <v>396</v>
      </c>
      <c r="C4" s="71"/>
      <c r="D4" s="72"/>
      <c r="F4" s="70" t="s">
        <v>392</v>
      </c>
      <c r="G4" s="71"/>
      <c r="H4" s="72"/>
      <c r="J4" s="70" t="s">
        <v>375</v>
      </c>
      <c r="K4" s="71"/>
      <c r="L4" s="72"/>
      <c r="N4" s="70" t="s">
        <v>350</v>
      </c>
      <c r="O4" s="71"/>
      <c r="P4" s="72"/>
      <c r="R4" s="70" t="s">
        <v>341</v>
      </c>
      <c r="S4" s="71"/>
      <c r="T4" s="72"/>
      <c r="V4" s="70" t="s">
        <v>328</v>
      </c>
      <c r="W4" s="71"/>
      <c r="X4" s="72"/>
      <c r="Z4" s="70" t="s">
        <v>314</v>
      </c>
      <c r="AA4" s="71"/>
      <c r="AB4" s="72"/>
      <c r="AD4" s="70" t="s">
        <v>299</v>
      </c>
      <c r="AE4" s="71"/>
      <c r="AF4" s="72"/>
      <c r="AH4" s="70" t="s">
        <v>294</v>
      </c>
      <c r="AI4" s="71"/>
      <c r="AJ4" s="72"/>
      <c r="AL4" s="70" t="s">
        <v>279</v>
      </c>
      <c r="AM4" s="71"/>
      <c r="AN4" s="72"/>
      <c r="AP4" s="70" t="s">
        <v>273</v>
      </c>
      <c r="AQ4" s="71"/>
      <c r="AR4" s="72"/>
      <c r="AT4" s="70" t="s">
        <v>261</v>
      </c>
      <c r="AU4" s="73"/>
      <c r="AV4" s="74"/>
      <c r="AX4" s="70" t="s">
        <v>247</v>
      </c>
      <c r="AY4" s="73"/>
      <c r="AZ4" s="74"/>
      <c r="BB4" s="70" t="s">
        <v>194</v>
      </c>
      <c r="BC4" s="73"/>
      <c r="BD4" s="74"/>
      <c r="BF4" s="70" t="s">
        <v>131</v>
      </c>
      <c r="BG4" s="73"/>
      <c r="BH4" s="74"/>
      <c r="BJ4" s="70" t="s">
        <v>68</v>
      </c>
      <c r="BK4" s="73"/>
      <c r="BL4" s="74"/>
      <c r="BN4" s="70" t="s">
        <v>73</v>
      </c>
      <c r="BO4" s="73"/>
      <c r="BP4" s="74"/>
      <c r="BR4" s="70" t="s">
        <v>72</v>
      </c>
      <c r="BS4" s="73"/>
      <c r="BT4" s="74"/>
      <c r="BV4" s="70" t="s">
        <v>71</v>
      </c>
      <c r="BW4" s="73"/>
      <c r="BX4" s="74"/>
      <c r="BZ4" s="70" t="s">
        <v>70</v>
      </c>
      <c r="CA4" s="73"/>
      <c r="CB4" s="74"/>
      <c r="CD4" s="70" t="s">
        <v>69</v>
      </c>
      <c r="CE4" s="73"/>
      <c r="CF4" s="74"/>
    </row>
    <row r="5" spans="1:84" ht="77.25" customHeight="1" x14ac:dyDescent="0.2">
      <c r="B5" s="7"/>
      <c r="C5" s="5" t="s">
        <v>192</v>
      </c>
      <c r="D5" s="62" t="s">
        <v>30</v>
      </c>
      <c r="F5" s="7"/>
      <c r="G5" s="5" t="s">
        <v>192</v>
      </c>
      <c r="H5" s="62" t="s">
        <v>30</v>
      </c>
      <c r="J5" s="7"/>
      <c r="K5" s="5" t="s">
        <v>192</v>
      </c>
      <c r="L5" s="62" t="s">
        <v>30</v>
      </c>
      <c r="N5" s="7"/>
      <c r="O5" s="5" t="s">
        <v>192</v>
      </c>
      <c r="P5" s="62" t="s">
        <v>30</v>
      </c>
      <c r="R5" s="7"/>
      <c r="S5" s="5" t="s">
        <v>192</v>
      </c>
      <c r="T5" s="62" t="s">
        <v>30</v>
      </c>
      <c r="V5" s="7"/>
      <c r="W5" s="5" t="s">
        <v>192</v>
      </c>
      <c r="X5" s="62" t="s">
        <v>30</v>
      </c>
      <c r="Z5" s="7"/>
      <c r="AA5" s="5" t="s">
        <v>192</v>
      </c>
      <c r="AB5" s="62" t="s">
        <v>30</v>
      </c>
      <c r="AD5" s="7"/>
      <c r="AE5" s="5" t="s">
        <v>192</v>
      </c>
      <c r="AF5" s="62" t="s">
        <v>30</v>
      </c>
      <c r="AH5" s="7"/>
      <c r="AI5" s="5" t="s">
        <v>192</v>
      </c>
      <c r="AJ5" s="62" t="s">
        <v>30</v>
      </c>
      <c r="AL5" s="7"/>
      <c r="AM5" s="5" t="s">
        <v>192</v>
      </c>
      <c r="AN5" s="62" t="s">
        <v>30</v>
      </c>
      <c r="AP5" s="7"/>
      <c r="AQ5" s="5" t="s">
        <v>192</v>
      </c>
      <c r="AR5" s="62" t="s">
        <v>30</v>
      </c>
      <c r="AT5" s="7"/>
      <c r="AU5" s="5" t="s">
        <v>192</v>
      </c>
      <c r="AV5" s="62" t="s">
        <v>30</v>
      </c>
      <c r="AX5" s="7"/>
      <c r="AY5" s="5" t="s">
        <v>192</v>
      </c>
      <c r="AZ5" s="62" t="s">
        <v>30</v>
      </c>
      <c r="BB5" s="7"/>
      <c r="BC5" s="5" t="s">
        <v>192</v>
      </c>
      <c r="BD5" s="62" t="s">
        <v>30</v>
      </c>
      <c r="BF5" s="7"/>
      <c r="BG5" s="5" t="s">
        <v>29</v>
      </c>
      <c r="BH5" s="62" t="s">
        <v>30</v>
      </c>
      <c r="BJ5" s="7"/>
      <c r="BK5" s="5" t="s">
        <v>29</v>
      </c>
      <c r="BL5" s="62" t="s">
        <v>30</v>
      </c>
      <c r="BN5" s="7"/>
      <c r="BO5" s="5" t="s">
        <v>29</v>
      </c>
      <c r="BP5" s="62" t="s">
        <v>30</v>
      </c>
      <c r="BR5" s="7"/>
      <c r="BS5" s="5" t="s">
        <v>29</v>
      </c>
      <c r="BT5" s="62" t="s">
        <v>30</v>
      </c>
      <c r="BV5" s="7"/>
      <c r="BW5" s="5" t="s">
        <v>29</v>
      </c>
      <c r="BX5" s="62" t="s">
        <v>30</v>
      </c>
      <c r="BZ5" s="7"/>
      <c r="CA5" s="5" t="s">
        <v>29</v>
      </c>
      <c r="CB5" s="62" t="s">
        <v>30</v>
      </c>
      <c r="CD5" s="7"/>
      <c r="CE5" s="5" t="s">
        <v>29</v>
      </c>
      <c r="CF5" s="62" t="s">
        <v>30</v>
      </c>
    </row>
    <row r="6" spans="1:84" x14ac:dyDescent="0.2">
      <c r="B6" s="4" t="s">
        <v>203</v>
      </c>
      <c r="C6" s="16">
        <v>135530599</v>
      </c>
      <c r="D6" s="64">
        <f>C6/$C$36</f>
        <v>0.26404708451682762</v>
      </c>
      <c r="F6" s="4" t="s">
        <v>203</v>
      </c>
      <c r="G6" s="16">
        <v>116905238</v>
      </c>
      <c r="H6" s="64">
        <f>G6/$G$36</f>
        <v>0.24153633498554758</v>
      </c>
      <c r="J6" s="4" t="s">
        <v>203</v>
      </c>
      <c r="K6" s="16">
        <v>146121368</v>
      </c>
      <c r="L6" s="64">
        <f>K6/$K$36</f>
        <v>0.2853137233233678</v>
      </c>
      <c r="N6" s="4" t="s">
        <v>203</v>
      </c>
      <c r="O6" s="16">
        <v>144853820</v>
      </c>
      <c r="P6" s="64">
        <f>O6/$O$37</f>
        <v>0.3184837542456217</v>
      </c>
      <c r="R6" s="4" t="s">
        <v>203</v>
      </c>
      <c r="S6" s="16">
        <v>123118199</v>
      </c>
      <c r="T6" s="64">
        <f>S6/$S$37</f>
        <v>0.2841341127645462</v>
      </c>
      <c r="V6" s="4" t="s">
        <v>203</v>
      </c>
      <c r="W6" s="16">
        <v>113501009</v>
      </c>
      <c r="X6" s="64">
        <f t="shared" ref="X6:X37" si="0">W6/$W$38</f>
        <v>0.29920730224667574</v>
      </c>
      <c r="Z6" s="4" t="s">
        <v>203</v>
      </c>
      <c r="AA6" s="16">
        <v>110316930</v>
      </c>
      <c r="AB6" s="64">
        <f t="shared" ref="AB6:AB39" si="1">AA6/$AA$40</f>
        <v>0.31805835837307733</v>
      </c>
      <c r="AD6" s="4" t="s">
        <v>203</v>
      </c>
      <c r="AE6" s="16">
        <v>122498758</v>
      </c>
      <c r="AF6" s="64">
        <f t="shared" ref="AF6:AF37" si="2">AE6/$AE$38</f>
        <v>0.31861521836517986</v>
      </c>
      <c r="AH6" s="4" t="s">
        <v>203</v>
      </c>
      <c r="AI6" s="16">
        <v>112375795</v>
      </c>
      <c r="AJ6" s="64">
        <f t="shared" ref="AJ6:AJ37" si="3">AI6/$AI$38</f>
        <v>0.33498038483508458</v>
      </c>
      <c r="AL6" s="4" t="s">
        <v>203</v>
      </c>
      <c r="AM6" s="16">
        <v>100496593</v>
      </c>
      <c r="AN6" s="64">
        <f t="shared" ref="AN6:AN36" si="4">AM6/$AM$37</f>
        <v>0.30498213152294418</v>
      </c>
      <c r="AP6" s="4" t="s">
        <v>203</v>
      </c>
      <c r="AQ6" s="16">
        <v>95797501</v>
      </c>
      <c r="AR6" s="64">
        <f t="shared" ref="AR6:AR39" si="5">AQ6/$AQ$40</f>
        <v>0.29002542457045416</v>
      </c>
      <c r="AT6" s="4" t="s">
        <v>203</v>
      </c>
      <c r="AU6" s="16">
        <v>69995197</v>
      </c>
      <c r="AV6" s="64">
        <f t="shared" ref="AV6:AV38" si="6">AU6/$AU$39</f>
        <v>0.21585696898299667</v>
      </c>
      <c r="AX6" s="4" t="s">
        <v>203</v>
      </c>
      <c r="AY6" s="16">
        <v>68970575</v>
      </c>
      <c r="AZ6" s="64">
        <f t="shared" ref="AZ6:AZ37" si="7">AY6/$AY$38</f>
        <v>0.23328668247415144</v>
      </c>
      <c r="BB6" s="4" t="s">
        <v>141</v>
      </c>
      <c r="BC6" s="16">
        <v>40545861</v>
      </c>
      <c r="BD6" s="64">
        <f t="shared" ref="BD6:BD38" si="8">BC6/$BC$39</f>
        <v>0.16088524550900427</v>
      </c>
      <c r="BF6" s="4" t="s">
        <v>129</v>
      </c>
      <c r="BG6" s="16">
        <v>36080</v>
      </c>
      <c r="BH6" s="64">
        <f t="shared" ref="BH6:BH35" si="9">BG6/$BG$36</f>
        <v>0.1663493058789357</v>
      </c>
      <c r="BJ6" s="4" t="s">
        <v>65</v>
      </c>
      <c r="BK6" s="16">
        <v>35979</v>
      </c>
      <c r="BL6" s="64">
        <f t="shared" ref="BL6:BL36" si="10">BK6/$BK$37</f>
        <v>0.17507603221332815</v>
      </c>
      <c r="BN6" s="4" t="s">
        <v>21</v>
      </c>
      <c r="BO6" s="16">
        <v>42366</v>
      </c>
      <c r="BP6" s="64">
        <f t="shared" ref="BP6:BP35" si="11">BO6/$BO$36</f>
        <v>0.1889947137153436</v>
      </c>
      <c r="BR6" s="4" t="s">
        <v>21</v>
      </c>
      <c r="BS6" s="16">
        <v>37021</v>
      </c>
      <c r="BT6" s="64">
        <f t="shared" ref="BT6:BT36" si="12">BS6/$BS$37</f>
        <v>0.15676501973271906</v>
      </c>
      <c r="BV6" s="4" t="s">
        <v>15</v>
      </c>
      <c r="BW6" s="16">
        <v>32068</v>
      </c>
      <c r="BX6" s="64">
        <f t="shared" ref="BX6:BX35" si="13">BW6/$BW$36</f>
        <v>0.19003146648019864</v>
      </c>
      <c r="BZ6" s="4" t="s">
        <v>65</v>
      </c>
      <c r="CA6" s="16">
        <v>28466</v>
      </c>
      <c r="CB6" s="64">
        <f t="shared" ref="CB6:CB34" si="14">CA6/$CA$35</f>
        <v>0.18366583219346014</v>
      </c>
      <c r="CD6" s="4" t="s">
        <v>65</v>
      </c>
      <c r="CE6" s="16">
        <v>28826</v>
      </c>
      <c r="CF6" s="64">
        <f t="shared" ref="CF6:CF37" si="15">CE6/$CE$38</f>
        <v>0.22737921514494183</v>
      </c>
    </row>
    <row r="7" spans="1:84" x14ac:dyDescent="0.2">
      <c r="B7" s="4" t="s">
        <v>201</v>
      </c>
      <c r="C7" s="16">
        <v>99799927</v>
      </c>
      <c r="D7" s="64">
        <f t="shared" ref="D7:D35" si="16">C7/$C$36</f>
        <v>0.19443490956121451</v>
      </c>
      <c r="F7" s="4" t="s">
        <v>201</v>
      </c>
      <c r="G7" s="16">
        <v>76344196</v>
      </c>
      <c r="H7" s="64">
        <f t="shared" ref="H7:H35" si="17">G7/$G$36</f>
        <v>0.15773371334531908</v>
      </c>
      <c r="J7" s="4" t="s">
        <v>201</v>
      </c>
      <c r="K7" s="16">
        <v>84062198</v>
      </c>
      <c r="L7" s="64">
        <f t="shared" ref="L7:L35" si="18">K7/$K$36</f>
        <v>0.16413820258051623</v>
      </c>
      <c r="N7" s="4" t="s">
        <v>201</v>
      </c>
      <c r="O7" s="16">
        <v>64684193</v>
      </c>
      <c r="P7" s="64">
        <f t="shared" ref="P7:P36" si="19">O7/$O$37</f>
        <v>0.14221830412886841</v>
      </c>
      <c r="R7" s="4" t="s">
        <v>201</v>
      </c>
      <c r="S7" s="16">
        <v>50457466</v>
      </c>
      <c r="T7" s="64">
        <f t="shared" ref="T7:T36" si="20">S7/$S$37</f>
        <v>0.11644653228120447</v>
      </c>
      <c r="V7" s="4" t="s">
        <v>201</v>
      </c>
      <c r="W7" s="16">
        <v>49137141</v>
      </c>
      <c r="X7" s="64">
        <f t="shared" si="0"/>
        <v>0.1295335744435939</v>
      </c>
      <c r="Z7" s="4" t="s">
        <v>205</v>
      </c>
      <c r="AA7" s="16">
        <v>36430495</v>
      </c>
      <c r="AB7" s="64">
        <f t="shared" si="1"/>
        <v>0.1050339547557986</v>
      </c>
      <c r="AD7" s="4" t="s">
        <v>205</v>
      </c>
      <c r="AE7" s="16">
        <v>34993507</v>
      </c>
      <c r="AF7" s="64">
        <f t="shared" si="2"/>
        <v>9.1016954426333452E-2</v>
      </c>
      <c r="AH7" s="4" t="s">
        <v>205</v>
      </c>
      <c r="AI7" s="16">
        <v>29837564</v>
      </c>
      <c r="AJ7" s="64">
        <f t="shared" si="3"/>
        <v>8.894262924913203E-2</v>
      </c>
      <c r="AL7" s="4" t="s">
        <v>205</v>
      </c>
      <c r="AM7" s="16">
        <v>35075903</v>
      </c>
      <c r="AN7" s="64">
        <f t="shared" si="4"/>
        <v>0.10644663010647566</v>
      </c>
      <c r="AP7" s="4" t="s">
        <v>205</v>
      </c>
      <c r="AQ7" s="16">
        <v>35218359</v>
      </c>
      <c r="AR7" s="64">
        <f t="shared" si="5"/>
        <v>0.10662302685379732</v>
      </c>
      <c r="AT7" s="4" t="s">
        <v>201</v>
      </c>
      <c r="AU7" s="16">
        <v>43658377</v>
      </c>
      <c r="AV7" s="64">
        <f t="shared" si="6"/>
        <v>0.13463730847042227</v>
      </c>
      <c r="AX7" s="4" t="s">
        <v>206</v>
      </c>
      <c r="AY7" s="16">
        <v>40795235</v>
      </c>
      <c r="AZ7" s="64">
        <f t="shared" si="7"/>
        <v>0.13798616343133849</v>
      </c>
      <c r="BB7" s="4" t="s">
        <v>146</v>
      </c>
      <c r="BC7" s="16">
        <v>38061030</v>
      </c>
      <c r="BD7" s="64">
        <f t="shared" si="8"/>
        <v>0.15102548089620238</v>
      </c>
      <c r="BF7" s="4" t="s">
        <v>15</v>
      </c>
      <c r="BG7" s="16">
        <v>35633</v>
      </c>
      <c r="BH7" s="64">
        <f t="shared" si="9"/>
        <v>0.16428838182882805</v>
      </c>
      <c r="BJ7" s="4" t="s">
        <v>15</v>
      </c>
      <c r="BK7" s="16">
        <v>33881</v>
      </c>
      <c r="BL7" s="64">
        <f t="shared" si="10"/>
        <v>0.16486703486533175</v>
      </c>
      <c r="BN7" s="4" t="s">
        <v>15</v>
      </c>
      <c r="BO7" s="16">
        <v>33180</v>
      </c>
      <c r="BP7" s="64">
        <f t="shared" si="11"/>
        <v>0.14801597037896191</v>
      </c>
      <c r="BR7" s="4" t="s">
        <v>15</v>
      </c>
      <c r="BS7" s="16">
        <v>31005</v>
      </c>
      <c r="BT7" s="64">
        <f t="shared" si="12"/>
        <v>0.13129033350835889</v>
      </c>
      <c r="BV7" s="4" t="s">
        <v>65</v>
      </c>
      <c r="BW7" s="16">
        <v>27219</v>
      </c>
      <c r="BX7" s="64">
        <f t="shared" si="13"/>
        <v>0.16129682194475883</v>
      </c>
      <c r="BZ7" s="4" t="s">
        <v>15</v>
      </c>
      <c r="CA7" s="16">
        <v>26567</v>
      </c>
      <c r="CB7" s="64">
        <f t="shared" si="14"/>
        <v>0.17141327070482876</v>
      </c>
      <c r="CD7" s="4" t="s">
        <v>15</v>
      </c>
      <c r="CE7" s="16">
        <v>22994</v>
      </c>
      <c r="CF7" s="64">
        <f t="shared" si="15"/>
        <v>0.18137645434825478</v>
      </c>
    </row>
    <row r="8" spans="1:84" x14ac:dyDescent="0.2">
      <c r="B8" s="4" t="s">
        <v>205</v>
      </c>
      <c r="C8" s="16">
        <v>47732682</v>
      </c>
      <c r="D8" s="64">
        <f t="shared" si="16"/>
        <v>9.2995055074381078E-2</v>
      </c>
      <c r="F8" s="4" t="s">
        <v>205</v>
      </c>
      <c r="G8" s="16">
        <v>45676008</v>
      </c>
      <c r="H8" s="64">
        <f t="shared" si="17"/>
        <v>9.437058388342319E-2</v>
      </c>
      <c r="J8" s="4" t="s">
        <v>358</v>
      </c>
      <c r="K8" s="16">
        <v>44040493</v>
      </c>
      <c r="L8" s="64">
        <f t="shared" si="18"/>
        <v>8.5992604687541094E-2</v>
      </c>
      <c r="N8" s="4" t="s">
        <v>205</v>
      </c>
      <c r="O8" s="16">
        <v>41966552</v>
      </c>
      <c r="P8" s="64">
        <f t="shared" si="19"/>
        <v>9.2270021140651332E-2</v>
      </c>
      <c r="R8" s="4" t="s">
        <v>205</v>
      </c>
      <c r="S8" s="16">
        <v>41518480</v>
      </c>
      <c r="T8" s="64">
        <f t="shared" si="20"/>
        <v>9.5817000036952746E-2</v>
      </c>
      <c r="V8" s="4" t="s">
        <v>205</v>
      </c>
      <c r="W8" s="16">
        <v>36753290</v>
      </c>
      <c r="X8" s="64">
        <f t="shared" si="0"/>
        <v>9.6887709162036831E-2</v>
      </c>
      <c r="Z8" s="4" t="s">
        <v>201</v>
      </c>
      <c r="AA8" s="16">
        <v>31146597</v>
      </c>
      <c r="AB8" s="64">
        <f t="shared" si="1"/>
        <v>8.9799775163502238E-2</v>
      </c>
      <c r="AD8" s="4" t="s">
        <v>266</v>
      </c>
      <c r="AE8" s="16">
        <v>33521478</v>
      </c>
      <c r="AF8" s="64">
        <f t="shared" si="2"/>
        <v>8.7188255679241849E-2</v>
      </c>
      <c r="AH8" s="4" t="s">
        <v>285</v>
      </c>
      <c r="AI8" s="16">
        <v>27042071</v>
      </c>
      <c r="AJ8" s="64">
        <f t="shared" si="3"/>
        <v>8.0609559650436105E-2</v>
      </c>
      <c r="AL8" s="4" t="s">
        <v>266</v>
      </c>
      <c r="AM8" s="16">
        <v>24453748</v>
      </c>
      <c r="AN8" s="64">
        <f t="shared" si="4"/>
        <v>7.4211035082203558E-2</v>
      </c>
      <c r="AP8" s="4" t="s">
        <v>201</v>
      </c>
      <c r="AQ8" s="16">
        <v>31643000</v>
      </c>
      <c r="AR8" s="64">
        <f t="shared" si="5"/>
        <v>9.5798683826657252E-2</v>
      </c>
      <c r="AT8" s="4" t="s">
        <v>206</v>
      </c>
      <c r="AU8" s="16">
        <v>40640278</v>
      </c>
      <c r="AV8" s="64">
        <f t="shared" si="6"/>
        <v>0.12532984552792048</v>
      </c>
      <c r="AX8" s="4" t="s">
        <v>201</v>
      </c>
      <c r="AY8" s="16">
        <v>36452403</v>
      </c>
      <c r="AZ8" s="64">
        <f t="shared" si="7"/>
        <v>0.12329693009056115</v>
      </c>
      <c r="BB8" s="4" t="s">
        <v>138</v>
      </c>
      <c r="BC8" s="16">
        <v>34408302</v>
      </c>
      <c r="BD8" s="64">
        <f t="shared" si="8"/>
        <v>0.13653152204162006</v>
      </c>
      <c r="BF8" s="4" t="s">
        <v>3</v>
      </c>
      <c r="BG8" s="16">
        <v>23982</v>
      </c>
      <c r="BH8" s="64">
        <f t="shared" si="9"/>
        <v>0.11057065004403092</v>
      </c>
      <c r="BJ8" s="4" t="s">
        <v>3</v>
      </c>
      <c r="BK8" s="16">
        <v>25284</v>
      </c>
      <c r="BL8" s="64">
        <f t="shared" si="10"/>
        <v>0.12303350283448092</v>
      </c>
      <c r="BN8" s="4" t="s">
        <v>65</v>
      </c>
      <c r="BO8" s="16">
        <v>29385</v>
      </c>
      <c r="BP8" s="64">
        <f t="shared" si="11"/>
        <v>0.13108647647937902</v>
      </c>
      <c r="BR8" s="4" t="s">
        <v>65</v>
      </c>
      <c r="BS8" s="16">
        <v>28372</v>
      </c>
      <c r="BT8" s="64">
        <f t="shared" si="12"/>
        <v>0.12014092379613475</v>
      </c>
      <c r="BV8" s="4" t="s">
        <v>19</v>
      </c>
      <c r="BW8" s="16">
        <v>22265</v>
      </c>
      <c r="BX8" s="64">
        <f t="shared" si="13"/>
        <v>0.13193995887431778</v>
      </c>
      <c r="BZ8" s="4" t="s">
        <v>19</v>
      </c>
      <c r="CA8" s="16">
        <v>19244</v>
      </c>
      <c r="CB8" s="64">
        <f t="shared" si="14"/>
        <v>0.12416445144140191</v>
      </c>
      <c r="CD8" s="4" t="s">
        <v>3</v>
      </c>
      <c r="CE8" s="16">
        <v>13929</v>
      </c>
      <c r="CF8" s="64">
        <f t="shared" si="15"/>
        <v>0.10987182015381582</v>
      </c>
    </row>
    <row r="9" spans="1:84" x14ac:dyDescent="0.2">
      <c r="B9" s="4" t="s">
        <v>208</v>
      </c>
      <c r="C9" s="16">
        <v>41909853</v>
      </c>
      <c r="D9" s="64">
        <f t="shared" si="16"/>
        <v>8.1650745874581598E-2</v>
      </c>
      <c r="F9" s="4" t="s">
        <v>208</v>
      </c>
      <c r="G9" s="16">
        <v>38235892</v>
      </c>
      <c r="H9" s="64">
        <f t="shared" si="17"/>
        <v>7.8998660595372291E-2</v>
      </c>
      <c r="J9" s="4" t="s">
        <v>205</v>
      </c>
      <c r="K9" s="16">
        <v>43923714</v>
      </c>
      <c r="L9" s="64">
        <f t="shared" si="18"/>
        <v>8.5764584297696539E-2</v>
      </c>
      <c r="N9" s="4" t="s">
        <v>332</v>
      </c>
      <c r="O9" s="16">
        <v>39432085</v>
      </c>
      <c r="P9" s="64">
        <f t="shared" si="19"/>
        <v>8.6697599473265288E-2</v>
      </c>
      <c r="R9" s="4" t="s">
        <v>332</v>
      </c>
      <c r="S9" s="16">
        <v>37734306</v>
      </c>
      <c r="T9" s="64">
        <f t="shared" si="20"/>
        <v>8.7083823863407003E-2</v>
      </c>
      <c r="V9" s="4" t="s">
        <v>332</v>
      </c>
      <c r="W9" s="16">
        <v>34663025</v>
      </c>
      <c r="X9" s="64">
        <f t="shared" si="0"/>
        <v>9.1377427296343045E-2</v>
      </c>
      <c r="Z9" s="4" t="s">
        <v>285</v>
      </c>
      <c r="AA9" s="16">
        <v>30347085</v>
      </c>
      <c r="AB9" s="64">
        <f t="shared" si="1"/>
        <v>8.7494675898869195E-2</v>
      </c>
      <c r="AD9" s="4" t="s">
        <v>285</v>
      </c>
      <c r="AE9" s="16">
        <v>30217464</v>
      </c>
      <c r="AF9" s="64">
        <f t="shared" si="2"/>
        <v>7.8594624533270471E-2</v>
      </c>
      <c r="AH9" s="4" t="s">
        <v>266</v>
      </c>
      <c r="AI9" s="16">
        <v>25600260</v>
      </c>
      <c r="AJ9" s="64">
        <f t="shared" si="3"/>
        <v>7.6311673227123525E-2</v>
      </c>
      <c r="AL9" s="4" t="s">
        <v>206</v>
      </c>
      <c r="AM9" s="16">
        <v>22968263</v>
      </c>
      <c r="AN9" s="64">
        <f t="shared" si="4"/>
        <v>6.9702958060673476E-2</v>
      </c>
      <c r="AP9" s="4" t="s">
        <v>206</v>
      </c>
      <c r="AQ9" s="16">
        <v>26363971</v>
      </c>
      <c r="AR9" s="64">
        <f t="shared" si="5"/>
        <v>7.9816506723261404E-2</v>
      </c>
      <c r="AT9" s="4" t="s">
        <v>205</v>
      </c>
      <c r="AU9" s="16">
        <v>36108356</v>
      </c>
      <c r="AV9" s="64">
        <f t="shared" si="6"/>
        <v>0.11135393020065365</v>
      </c>
      <c r="AX9" s="4" t="s">
        <v>205</v>
      </c>
      <c r="AY9" s="16">
        <v>33443752</v>
      </c>
      <c r="AZ9" s="64">
        <f t="shared" si="7"/>
        <v>0.11312044235629856</v>
      </c>
      <c r="BB9" s="4" t="s">
        <v>150</v>
      </c>
      <c r="BC9" s="16">
        <v>27753769</v>
      </c>
      <c r="BD9" s="64">
        <f t="shared" si="8"/>
        <v>0.11012645506196532</v>
      </c>
      <c r="BF9" s="4" t="s">
        <v>6</v>
      </c>
      <c r="BG9" s="16">
        <v>18743</v>
      </c>
      <c r="BH9" s="64">
        <f t="shared" si="9"/>
        <v>8.6415882485834025E-2</v>
      </c>
      <c r="BJ9" s="4" t="s">
        <v>19</v>
      </c>
      <c r="BK9" s="16">
        <v>20746</v>
      </c>
      <c r="BL9" s="64">
        <f t="shared" si="10"/>
        <v>0.10095131505316172</v>
      </c>
      <c r="BN9" s="4" t="s">
        <v>3</v>
      </c>
      <c r="BO9" s="16">
        <v>21074</v>
      </c>
      <c r="BP9" s="64">
        <f t="shared" si="11"/>
        <v>9.4011107889277981E-2</v>
      </c>
      <c r="BR9" s="4" t="s">
        <v>3</v>
      </c>
      <c r="BS9" s="16">
        <v>21293</v>
      </c>
      <c r="BT9" s="64">
        <f t="shared" si="12"/>
        <v>9.0164975694032756E-2</v>
      </c>
      <c r="BV9" s="4" t="s">
        <v>10</v>
      </c>
      <c r="BW9" s="16">
        <v>18227</v>
      </c>
      <c r="BX9" s="64">
        <f t="shared" si="13"/>
        <v>0.10801121178541165</v>
      </c>
      <c r="BZ9" s="4" t="s">
        <v>3</v>
      </c>
      <c r="CA9" s="16">
        <v>17516</v>
      </c>
      <c r="CB9" s="64">
        <f t="shared" si="14"/>
        <v>0.11301520117686531</v>
      </c>
      <c r="CD9" s="4" t="s">
        <v>19</v>
      </c>
      <c r="CE9" s="16">
        <v>13674</v>
      </c>
      <c r="CF9" s="64">
        <f t="shared" si="15"/>
        <v>0.10786038256754092</v>
      </c>
    </row>
    <row r="10" spans="1:84" x14ac:dyDescent="0.2">
      <c r="B10" s="4" t="s">
        <v>336</v>
      </c>
      <c r="C10" s="16">
        <v>41476302</v>
      </c>
      <c r="D10" s="64">
        <f t="shared" si="16"/>
        <v>8.080608143434434E-2</v>
      </c>
      <c r="F10" s="4" t="s">
        <v>336</v>
      </c>
      <c r="G10" s="16">
        <v>35423900</v>
      </c>
      <c r="H10" s="64">
        <f t="shared" si="17"/>
        <v>7.3188841862625004E-2</v>
      </c>
      <c r="J10" s="4" t="s">
        <v>208</v>
      </c>
      <c r="K10" s="16">
        <v>41871914</v>
      </c>
      <c r="L10" s="64">
        <f t="shared" si="18"/>
        <v>8.1758279774768128E-2</v>
      </c>
      <c r="N10" s="4" t="s">
        <v>336</v>
      </c>
      <c r="O10" s="16">
        <v>28646836</v>
      </c>
      <c r="P10" s="64">
        <f t="shared" si="19"/>
        <v>6.2984544532816794E-2</v>
      </c>
      <c r="R10" s="4" t="s">
        <v>206</v>
      </c>
      <c r="S10" s="16">
        <v>30699236</v>
      </c>
      <c r="T10" s="64">
        <f t="shared" si="20"/>
        <v>7.0848178857858504E-2</v>
      </c>
      <c r="V10" s="4" t="s">
        <v>285</v>
      </c>
      <c r="W10" s="16">
        <v>28941433</v>
      </c>
      <c r="X10" s="64">
        <f t="shared" si="0"/>
        <v>7.6294371013767071E-2</v>
      </c>
      <c r="Z10" s="4" t="s">
        <v>208</v>
      </c>
      <c r="AA10" s="16">
        <v>29155126</v>
      </c>
      <c r="AB10" s="64">
        <f t="shared" si="1"/>
        <v>8.4058099819494844E-2</v>
      </c>
      <c r="AD10" s="4" t="s">
        <v>201</v>
      </c>
      <c r="AE10" s="16">
        <v>30192697</v>
      </c>
      <c r="AF10" s="64">
        <f t="shared" si="2"/>
        <v>7.8530206385347287E-2</v>
      </c>
      <c r="AH10" s="4" t="s">
        <v>201</v>
      </c>
      <c r="AI10" s="16">
        <v>21615690</v>
      </c>
      <c r="AJ10" s="64">
        <f t="shared" si="3"/>
        <v>6.4434090585751932E-2</v>
      </c>
      <c r="AL10" s="4" t="s">
        <v>208</v>
      </c>
      <c r="AM10" s="16">
        <v>21185301</v>
      </c>
      <c r="AN10" s="64">
        <f t="shared" si="4"/>
        <v>6.4292112429474704E-2</v>
      </c>
      <c r="AP10" s="4" t="s">
        <v>230</v>
      </c>
      <c r="AQ10" s="16">
        <v>23904058</v>
      </c>
      <c r="AR10" s="64">
        <f t="shared" si="5"/>
        <v>7.2369158882409274E-2</v>
      </c>
      <c r="AT10" s="4" t="s">
        <v>230</v>
      </c>
      <c r="AU10" s="16">
        <v>19692860</v>
      </c>
      <c r="AV10" s="64">
        <f t="shared" si="6"/>
        <v>6.0730467980631531E-2</v>
      </c>
      <c r="AX10" s="4" t="s">
        <v>211</v>
      </c>
      <c r="AY10" s="16">
        <v>22329596</v>
      </c>
      <c r="AZ10" s="64">
        <f t="shared" si="7"/>
        <v>7.5527822869797478E-2</v>
      </c>
      <c r="BB10" s="4" t="s">
        <v>147</v>
      </c>
      <c r="BC10" s="16">
        <v>21151563</v>
      </c>
      <c r="BD10" s="64">
        <f t="shared" si="8"/>
        <v>8.3929020674987545E-2</v>
      </c>
      <c r="BF10" s="4" t="s">
        <v>74</v>
      </c>
      <c r="BG10" s="16">
        <v>18351</v>
      </c>
      <c r="BH10" s="64">
        <f t="shared" si="9"/>
        <v>8.4608539694688165E-2</v>
      </c>
      <c r="BJ10" s="4" t="s">
        <v>74</v>
      </c>
      <c r="BK10" s="16">
        <v>20151</v>
      </c>
      <c r="BL10" s="64">
        <f t="shared" si="10"/>
        <v>9.8056008369626038E-2</v>
      </c>
      <c r="BN10" s="4" t="s">
        <v>19</v>
      </c>
      <c r="BO10" s="16">
        <v>17309</v>
      </c>
      <c r="BP10" s="64">
        <f t="shared" si="11"/>
        <v>7.721544398099614E-2</v>
      </c>
      <c r="BR10" s="4" t="s">
        <v>19</v>
      </c>
      <c r="BS10" s="16">
        <v>18230</v>
      </c>
      <c r="BT10" s="64">
        <f t="shared" si="12"/>
        <v>7.7194735683192461E-2</v>
      </c>
      <c r="BV10" s="4" t="s">
        <v>3</v>
      </c>
      <c r="BW10" s="16">
        <v>18002</v>
      </c>
      <c r="BX10" s="64">
        <f t="shared" si="13"/>
        <v>0.10667788635326605</v>
      </c>
      <c r="BZ10" s="4" t="s">
        <v>10</v>
      </c>
      <c r="CA10" s="16">
        <v>15373</v>
      </c>
      <c r="CB10" s="64">
        <f t="shared" si="14"/>
        <v>9.9188324257361862E-2</v>
      </c>
      <c r="CD10" s="4" t="s">
        <v>10</v>
      </c>
      <c r="CE10" s="16">
        <v>13562</v>
      </c>
      <c r="CF10" s="64">
        <f t="shared" si="15"/>
        <v>0.10697692762768685</v>
      </c>
    </row>
    <row r="11" spans="1:84" x14ac:dyDescent="0.2">
      <c r="B11" s="4" t="s">
        <v>360</v>
      </c>
      <c r="C11" s="16">
        <v>23448616</v>
      </c>
      <c r="D11" s="64">
        <f t="shared" si="16"/>
        <v>4.568369605416292E-2</v>
      </c>
      <c r="F11" s="4" t="s">
        <v>381</v>
      </c>
      <c r="G11" s="16">
        <v>28970380</v>
      </c>
      <c r="H11" s="64">
        <f t="shared" si="17"/>
        <v>5.9855311259351854E-2</v>
      </c>
      <c r="J11" s="4" t="s">
        <v>360</v>
      </c>
      <c r="K11" s="16">
        <v>36356050</v>
      </c>
      <c r="L11" s="64">
        <f t="shared" si="18"/>
        <v>7.0988111682820584E-2</v>
      </c>
      <c r="N11" s="4" t="s">
        <v>208</v>
      </c>
      <c r="O11" s="16">
        <v>27885791</v>
      </c>
      <c r="P11" s="64">
        <f t="shared" si="19"/>
        <v>6.1311268199822196E-2</v>
      </c>
      <c r="R11" s="4" t="s">
        <v>212</v>
      </c>
      <c r="S11" s="16">
        <v>27250668</v>
      </c>
      <c r="T11" s="64">
        <f t="shared" si="20"/>
        <v>6.2889519480553893E-2</v>
      </c>
      <c r="V11" s="4" t="s">
        <v>208</v>
      </c>
      <c r="W11" s="16">
        <v>25600649</v>
      </c>
      <c r="X11" s="64">
        <f t="shared" si="0"/>
        <v>6.7487515666526429E-2</v>
      </c>
      <c r="Z11" s="4" t="s">
        <v>266</v>
      </c>
      <c r="AA11" s="16">
        <v>28087318</v>
      </c>
      <c r="AB11" s="64">
        <f t="shared" si="1"/>
        <v>8.0979467559354548E-2</v>
      </c>
      <c r="AD11" s="4" t="s">
        <v>208</v>
      </c>
      <c r="AE11" s="16">
        <v>20029975</v>
      </c>
      <c r="AF11" s="64">
        <f t="shared" si="2"/>
        <v>5.2097302557745882E-2</v>
      </c>
      <c r="AH11" s="4" t="s">
        <v>208</v>
      </c>
      <c r="AI11" s="16">
        <v>19841708</v>
      </c>
      <c r="AJ11" s="64">
        <f t="shared" si="3"/>
        <v>5.9146037468525814E-2</v>
      </c>
      <c r="AL11" s="4" t="s">
        <v>222</v>
      </c>
      <c r="AM11" s="16">
        <v>21049230</v>
      </c>
      <c r="AN11" s="64">
        <f t="shared" si="4"/>
        <v>6.3879170832355503E-2</v>
      </c>
      <c r="AP11" s="4" t="s">
        <v>266</v>
      </c>
      <c r="AQ11" s="16">
        <v>22515403</v>
      </c>
      <c r="AR11" s="64">
        <f t="shared" si="5"/>
        <v>6.8165027754219579E-2</v>
      </c>
      <c r="AT11" s="4" t="s">
        <v>147</v>
      </c>
      <c r="AU11" s="16">
        <v>19299264</v>
      </c>
      <c r="AV11" s="64">
        <f t="shared" si="6"/>
        <v>5.9516664131149803E-2</v>
      </c>
      <c r="AX11" s="4" t="s">
        <v>147</v>
      </c>
      <c r="AY11" s="16">
        <v>18322753</v>
      </c>
      <c r="AZ11" s="64">
        <f t="shared" si="7"/>
        <v>6.1975041692247823E-2</v>
      </c>
      <c r="BB11" s="4" t="s">
        <v>157</v>
      </c>
      <c r="BC11" s="16">
        <v>18830913</v>
      </c>
      <c r="BD11" s="64">
        <f t="shared" si="8"/>
        <v>7.4720723310418791E-2</v>
      </c>
      <c r="BF11" s="4" t="s">
        <v>19</v>
      </c>
      <c r="BG11" s="16">
        <v>16967</v>
      </c>
      <c r="BH11" s="64">
        <f t="shared" si="9"/>
        <v>7.8227513105540519E-2</v>
      </c>
      <c r="BJ11" s="4" t="s">
        <v>18</v>
      </c>
      <c r="BK11" s="16">
        <v>14205</v>
      </c>
      <c r="BL11" s="64">
        <f t="shared" si="10"/>
        <v>6.9122405780881246E-2</v>
      </c>
      <c r="BN11" s="4" t="s">
        <v>74</v>
      </c>
      <c r="BO11" s="16">
        <v>16013</v>
      </c>
      <c r="BP11" s="64">
        <f t="shared" si="11"/>
        <v>7.1433988356790754E-2</v>
      </c>
      <c r="BR11" s="4" t="s">
        <v>14</v>
      </c>
      <c r="BS11" s="16">
        <v>16621</v>
      </c>
      <c r="BT11" s="64">
        <f t="shared" si="12"/>
        <v>7.0381442775114753E-2</v>
      </c>
      <c r="BV11" s="4" t="s">
        <v>76</v>
      </c>
      <c r="BW11" s="16">
        <v>12916</v>
      </c>
      <c r="BX11" s="64">
        <f t="shared" si="13"/>
        <v>7.6538805695966244E-2</v>
      </c>
      <c r="BZ11" s="4" t="s">
        <v>76</v>
      </c>
      <c r="CA11" s="16">
        <v>10693</v>
      </c>
      <c r="CB11" s="64">
        <f t="shared" si="14"/>
        <v>6.899243812424187E-2</v>
      </c>
      <c r="CD11" s="4" t="s">
        <v>6</v>
      </c>
      <c r="CE11" s="16">
        <v>10227</v>
      </c>
      <c r="CF11" s="64">
        <f t="shared" si="15"/>
        <v>8.0670479195424971E-2</v>
      </c>
    </row>
    <row r="12" spans="1:84" x14ac:dyDescent="0.2">
      <c r="B12" s="4" t="s">
        <v>212</v>
      </c>
      <c r="C12" s="16">
        <v>19651422</v>
      </c>
      <c r="D12" s="64">
        <f t="shared" si="16"/>
        <v>3.8285824190224721E-2</v>
      </c>
      <c r="F12" s="4" t="s">
        <v>360</v>
      </c>
      <c r="G12" s="16">
        <v>24011420</v>
      </c>
      <c r="H12" s="64">
        <f t="shared" si="17"/>
        <v>4.960967090797657E-2</v>
      </c>
      <c r="J12" s="4" t="s">
        <v>336</v>
      </c>
      <c r="K12" s="16">
        <v>29250102</v>
      </c>
      <c r="L12" s="64">
        <f t="shared" si="18"/>
        <v>5.7113176693009658E-2</v>
      </c>
      <c r="N12" s="4" t="s">
        <v>212</v>
      </c>
      <c r="O12" s="16">
        <v>27169860</v>
      </c>
      <c r="P12" s="64">
        <f t="shared" si="19"/>
        <v>5.9737182044132121E-2</v>
      </c>
      <c r="R12" s="4" t="s">
        <v>336</v>
      </c>
      <c r="S12" s="16">
        <v>26021477</v>
      </c>
      <c r="T12" s="64">
        <f t="shared" si="20"/>
        <v>6.0052773190891501E-2</v>
      </c>
      <c r="V12" s="4" t="s">
        <v>164</v>
      </c>
      <c r="W12" s="16">
        <v>16863520</v>
      </c>
      <c r="X12" s="64">
        <f t="shared" si="0"/>
        <v>4.4455008550477827E-2</v>
      </c>
      <c r="Z12" s="4" t="s">
        <v>259</v>
      </c>
      <c r="AA12" s="16">
        <v>14883124</v>
      </c>
      <c r="AB12" s="64">
        <f t="shared" si="1"/>
        <v>4.2910022848740882E-2</v>
      </c>
      <c r="AD12" s="4" t="s">
        <v>212</v>
      </c>
      <c r="AE12" s="16">
        <v>16843062</v>
      </c>
      <c r="AF12" s="64">
        <f t="shared" si="2"/>
        <v>4.3808247240092531E-2</v>
      </c>
      <c r="AH12" s="4" t="s">
        <v>259</v>
      </c>
      <c r="AI12" s="16">
        <v>15526299</v>
      </c>
      <c r="AJ12" s="64">
        <f t="shared" si="3"/>
        <v>4.6282258684662375E-2</v>
      </c>
      <c r="AL12" s="4" t="s">
        <v>201</v>
      </c>
      <c r="AM12" s="16">
        <v>20099796</v>
      </c>
      <c r="AN12" s="64">
        <f t="shared" si="4"/>
        <v>6.0997875094694474E-2</v>
      </c>
      <c r="AP12" s="4" t="s">
        <v>208</v>
      </c>
      <c r="AQ12" s="16">
        <v>19399714</v>
      </c>
      <c r="AR12" s="64">
        <f t="shared" si="5"/>
        <v>5.8732328407975737E-2</v>
      </c>
      <c r="AT12" s="4" t="s">
        <v>208</v>
      </c>
      <c r="AU12" s="16">
        <v>18670759</v>
      </c>
      <c r="AV12" s="64">
        <f t="shared" si="6"/>
        <v>5.7578428507773269E-2</v>
      </c>
      <c r="AX12" s="4" t="s">
        <v>208</v>
      </c>
      <c r="AY12" s="16">
        <v>17407540</v>
      </c>
      <c r="AZ12" s="64">
        <f t="shared" si="7"/>
        <v>5.8879417151967921E-2</v>
      </c>
      <c r="BB12" s="4" t="s">
        <v>152</v>
      </c>
      <c r="BC12" s="16">
        <v>16872605</v>
      </c>
      <c r="BD12" s="64">
        <f t="shared" si="8"/>
        <v>6.6950192469743167E-2</v>
      </c>
      <c r="BF12" s="4" t="s">
        <v>18</v>
      </c>
      <c r="BG12" s="16">
        <v>16397</v>
      </c>
      <c r="BH12" s="64">
        <f t="shared" si="9"/>
        <v>7.5599489149027407E-2</v>
      </c>
      <c r="BJ12" s="4" t="s">
        <v>10</v>
      </c>
      <c r="BK12" s="16">
        <v>13100</v>
      </c>
      <c r="BL12" s="64">
        <f t="shared" si="10"/>
        <v>6.3745407654314981E-2</v>
      </c>
      <c r="BN12" s="4" t="s">
        <v>18</v>
      </c>
      <c r="BO12" s="16">
        <v>14224</v>
      </c>
      <c r="BP12" s="64">
        <f t="shared" si="11"/>
        <v>6.3453259875538112E-2</v>
      </c>
      <c r="BR12" s="4" t="s">
        <v>10</v>
      </c>
      <c r="BS12" s="16">
        <v>14523</v>
      </c>
      <c r="BT12" s="64">
        <f t="shared" si="12"/>
        <v>6.149748471349447E-2</v>
      </c>
      <c r="BV12" s="4" t="s">
        <v>6</v>
      </c>
      <c r="BW12" s="16">
        <v>10095</v>
      </c>
      <c r="BX12" s="64">
        <f t="shared" si="13"/>
        <v>5.9821867722265352E-2</v>
      </c>
      <c r="BZ12" s="4" t="s">
        <v>6</v>
      </c>
      <c r="CA12" s="16">
        <v>10300</v>
      </c>
      <c r="CB12" s="64">
        <f t="shared" si="14"/>
        <v>6.645675794255039E-2</v>
      </c>
      <c r="CD12" s="4" t="s">
        <v>75</v>
      </c>
      <c r="CE12" s="16">
        <v>4482</v>
      </c>
      <c r="CF12" s="64">
        <f t="shared" si="15"/>
        <v>3.5353973575231706E-2</v>
      </c>
    </row>
    <row r="13" spans="1:84" x14ac:dyDescent="0.2">
      <c r="B13" s="4" t="s">
        <v>259</v>
      </c>
      <c r="C13" s="16">
        <v>15810606</v>
      </c>
      <c r="D13" s="64">
        <f t="shared" si="16"/>
        <v>3.0802965895135329E-2</v>
      </c>
      <c r="F13" s="4" t="s">
        <v>386</v>
      </c>
      <c r="G13" s="16">
        <v>22792175</v>
      </c>
      <c r="H13" s="64">
        <f t="shared" si="17"/>
        <v>4.7090605263121088E-2</v>
      </c>
      <c r="J13" s="4" t="s">
        <v>259</v>
      </c>
      <c r="K13" s="16">
        <v>12680576</v>
      </c>
      <c r="L13" s="64">
        <f t="shared" si="18"/>
        <v>2.4759844518051171E-2</v>
      </c>
      <c r="N13" s="4" t="s">
        <v>164</v>
      </c>
      <c r="O13" s="16">
        <v>15381596</v>
      </c>
      <c r="P13" s="64">
        <f t="shared" si="19"/>
        <v>3.3818841921941976E-2</v>
      </c>
      <c r="R13" s="4" t="s">
        <v>208</v>
      </c>
      <c r="S13" s="16">
        <v>24806666</v>
      </c>
      <c r="T13" s="64">
        <f t="shared" si="20"/>
        <v>5.7249213291013408E-2</v>
      </c>
      <c r="V13" s="4" t="s">
        <v>212</v>
      </c>
      <c r="W13" s="16">
        <v>14255420</v>
      </c>
      <c r="X13" s="64">
        <f t="shared" si="0"/>
        <v>3.7579628570467649E-2</v>
      </c>
      <c r="Z13" s="4" t="s">
        <v>212</v>
      </c>
      <c r="AA13" s="16">
        <v>14366333</v>
      </c>
      <c r="AB13" s="64">
        <f t="shared" si="1"/>
        <v>4.1420045770136707E-2</v>
      </c>
      <c r="AD13" s="4" t="s">
        <v>259</v>
      </c>
      <c r="AE13" s="16">
        <v>15206588</v>
      </c>
      <c r="AF13" s="64">
        <f t="shared" si="2"/>
        <v>3.9551832486410386E-2</v>
      </c>
      <c r="AH13" s="4" t="s">
        <v>212</v>
      </c>
      <c r="AI13" s="16">
        <v>15024128</v>
      </c>
      <c r="AJ13" s="64">
        <f t="shared" si="3"/>
        <v>4.4785339932425568E-2</v>
      </c>
      <c r="AL13" s="4" t="s">
        <v>212</v>
      </c>
      <c r="AM13" s="16">
        <v>15797348</v>
      </c>
      <c r="AN13" s="64">
        <f t="shared" si="4"/>
        <v>4.7941016920341951E-2</v>
      </c>
      <c r="AP13" s="29" t="s">
        <v>259</v>
      </c>
      <c r="AQ13" s="16">
        <v>15064910</v>
      </c>
      <c r="AR13" s="64">
        <f t="shared" si="5"/>
        <v>4.5608777611700756E-2</v>
      </c>
      <c r="AT13" s="29" t="s">
        <v>259</v>
      </c>
      <c r="AU13" s="16">
        <v>15983525</v>
      </c>
      <c r="AV13" s="64">
        <f t="shared" si="6"/>
        <v>4.9291314376384308E-2</v>
      </c>
      <c r="AX13" s="4" t="s">
        <v>212</v>
      </c>
      <c r="AY13" s="16">
        <v>14379545</v>
      </c>
      <c r="AZ13" s="64">
        <f t="shared" si="7"/>
        <v>4.8637500101134025E-2</v>
      </c>
      <c r="BB13" s="4" t="s">
        <v>19</v>
      </c>
      <c r="BC13" s="16">
        <v>14527028</v>
      </c>
      <c r="BD13" s="64">
        <f t="shared" si="8"/>
        <v>5.7642985218544981E-2</v>
      </c>
      <c r="BF13" s="4" t="s">
        <v>10</v>
      </c>
      <c r="BG13" s="16">
        <v>12564</v>
      </c>
      <c r="BH13" s="64">
        <f t="shared" si="9"/>
        <v>5.7927180683562861E-2</v>
      </c>
      <c r="BJ13" s="4" t="s">
        <v>6</v>
      </c>
      <c r="BK13" s="16">
        <v>8837</v>
      </c>
      <c r="BL13" s="64">
        <f t="shared" si="10"/>
        <v>4.3001386827571104E-2</v>
      </c>
      <c r="BN13" s="4" t="s">
        <v>10</v>
      </c>
      <c r="BO13" s="16">
        <v>12826</v>
      </c>
      <c r="BP13" s="64">
        <f t="shared" si="11"/>
        <v>5.7216782280909151E-2</v>
      </c>
      <c r="BR13" s="4" t="s">
        <v>18</v>
      </c>
      <c r="BS13" s="16">
        <v>14368</v>
      </c>
      <c r="BT13" s="64">
        <f t="shared" si="12"/>
        <v>6.084113890817934E-2</v>
      </c>
      <c r="BV13" s="4" t="s">
        <v>18</v>
      </c>
      <c r="BW13" s="16">
        <v>5421</v>
      </c>
      <c r="BX13" s="64">
        <f t="shared" si="13"/>
        <v>3.2124254078494348E-2</v>
      </c>
      <c r="BZ13" s="4" t="s">
        <v>74</v>
      </c>
      <c r="CA13" s="16">
        <v>7555</v>
      </c>
      <c r="CB13" s="64">
        <f t="shared" si="14"/>
        <v>4.8745709345239634E-2</v>
      </c>
      <c r="CD13" s="4" t="s">
        <v>76</v>
      </c>
      <c r="CE13" s="16">
        <v>4397</v>
      </c>
      <c r="CF13" s="64">
        <f t="shared" si="15"/>
        <v>3.4683494379806744E-2</v>
      </c>
    </row>
    <row r="14" spans="1:84" x14ac:dyDescent="0.2">
      <c r="B14" s="4" t="s">
        <v>323</v>
      </c>
      <c r="C14" s="16">
        <v>13996976</v>
      </c>
      <c r="D14" s="64">
        <f t="shared" si="16"/>
        <v>2.7269566667022613E-2</v>
      </c>
      <c r="F14" s="4" t="s">
        <v>383</v>
      </c>
      <c r="G14" s="16">
        <v>15852853</v>
      </c>
      <c r="H14" s="64">
        <f t="shared" si="17"/>
        <v>3.2753365701925545E-2</v>
      </c>
      <c r="J14" s="4" t="s">
        <v>228</v>
      </c>
      <c r="K14" s="16">
        <v>11915500</v>
      </c>
      <c r="L14" s="64">
        <f t="shared" si="18"/>
        <v>2.3265972094236E-2</v>
      </c>
      <c r="N14" s="4" t="s">
        <v>259</v>
      </c>
      <c r="O14" s="16">
        <v>14096972</v>
      </c>
      <c r="P14" s="64">
        <f t="shared" si="19"/>
        <v>3.0994395357025518E-2</v>
      </c>
      <c r="R14" s="4" t="s">
        <v>164</v>
      </c>
      <c r="S14" s="16">
        <v>17059212</v>
      </c>
      <c r="T14" s="64">
        <f t="shared" si="20"/>
        <v>3.9369517304929873E-2</v>
      </c>
      <c r="V14" s="4" t="s">
        <v>259</v>
      </c>
      <c r="W14" s="16">
        <v>13410422</v>
      </c>
      <c r="X14" s="64">
        <f t="shared" si="0"/>
        <v>3.5352075051680552E-2</v>
      </c>
      <c r="Z14" s="4" t="s">
        <v>226</v>
      </c>
      <c r="AA14" s="16">
        <v>8326733</v>
      </c>
      <c r="AB14" s="64">
        <f t="shared" si="1"/>
        <v>2.4007076960815801E-2</v>
      </c>
      <c r="AD14" s="4" t="s">
        <v>230</v>
      </c>
      <c r="AE14" s="16">
        <v>14637969</v>
      </c>
      <c r="AF14" s="64">
        <f t="shared" si="2"/>
        <v>3.8072873272378266E-2</v>
      </c>
      <c r="AH14" s="4" t="s">
        <v>230</v>
      </c>
      <c r="AI14" s="16">
        <v>14798656</v>
      </c>
      <c r="AJ14" s="64">
        <f t="shared" si="3"/>
        <v>4.4113231696576945E-2</v>
      </c>
      <c r="AL14" s="4" t="s">
        <v>230</v>
      </c>
      <c r="AM14" s="16">
        <v>15018585</v>
      </c>
      <c r="AN14" s="64">
        <f t="shared" si="4"/>
        <v>4.5577665162823147E-2</v>
      </c>
      <c r="AP14" s="4" t="s">
        <v>212</v>
      </c>
      <c r="AQ14" s="16">
        <v>13385046</v>
      </c>
      <c r="AR14" s="64">
        <f t="shared" si="5"/>
        <v>4.0523015825277731E-2</v>
      </c>
      <c r="AT14" s="4" t="s">
        <v>212</v>
      </c>
      <c r="AU14" s="16">
        <v>14539686</v>
      </c>
      <c r="AV14" s="64">
        <f t="shared" si="6"/>
        <v>4.4838684430369001E-2</v>
      </c>
      <c r="AX14" s="4" t="s">
        <v>222</v>
      </c>
      <c r="AY14" s="16">
        <v>6827728</v>
      </c>
      <c r="AZ14" s="64">
        <f t="shared" si="7"/>
        <v>2.3094167533848645E-2</v>
      </c>
      <c r="BB14" s="29" t="s">
        <v>197</v>
      </c>
      <c r="BC14" s="16">
        <v>8675554</v>
      </c>
      <c r="BD14" s="64">
        <f t="shared" si="8"/>
        <v>3.4424441873774095E-2</v>
      </c>
      <c r="BF14" s="4" t="s">
        <v>77</v>
      </c>
      <c r="BG14" s="16">
        <v>6318</v>
      </c>
      <c r="BH14" s="64">
        <f t="shared" si="9"/>
        <v>2.9129570802192785E-2</v>
      </c>
      <c r="BJ14" s="4" t="s">
        <v>63</v>
      </c>
      <c r="BK14" s="16">
        <v>7715</v>
      </c>
      <c r="BL14" s="64">
        <f t="shared" si="10"/>
        <v>3.7541665652903823E-2</v>
      </c>
      <c r="BN14" s="4" t="s">
        <v>6</v>
      </c>
      <c r="BO14" s="16">
        <v>8108</v>
      </c>
      <c r="BP14" s="64">
        <f t="shared" si="11"/>
        <v>3.6169785648963934E-2</v>
      </c>
      <c r="BR14" s="4" t="s">
        <v>74</v>
      </c>
      <c r="BS14" s="16">
        <v>14001</v>
      </c>
      <c r="BT14" s="64">
        <f t="shared" si="12"/>
        <v>5.9287081420755769E-2</v>
      </c>
      <c r="BV14" s="4" t="s">
        <v>74</v>
      </c>
      <c r="BW14" s="16">
        <v>5056</v>
      </c>
      <c r="BX14" s="64">
        <f t="shared" si="13"/>
        <v>2.996130393301373E-2</v>
      </c>
      <c r="BZ14" s="4" t="s">
        <v>75</v>
      </c>
      <c r="CA14" s="16">
        <v>4260</v>
      </c>
      <c r="CB14" s="64">
        <f t="shared" si="14"/>
        <v>2.7485998916045112E-2</v>
      </c>
      <c r="CD14" s="4" t="s">
        <v>24</v>
      </c>
      <c r="CE14" s="16">
        <v>2974</v>
      </c>
      <c r="CF14" s="64">
        <f t="shared" si="15"/>
        <v>2.345888384933938E-2</v>
      </c>
    </row>
    <row r="15" spans="1:84" x14ac:dyDescent="0.2">
      <c r="B15" s="4" t="s">
        <v>353</v>
      </c>
      <c r="C15" s="16">
        <v>13524269</v>
      </c>
      <c r="D15" s="64">
        <f t="shared" si="16"/>
        <v>2.6348616666789115E-2</v>
      </c>
      <c r="F15" s="4" t="s">
        <v>259</v>
      </c>
      <c r="G15" s="16">
        <v>14539986</v>
      </c>
      <c r="H15" s="64">
        <f t="shared" si="17"/>
        <v>3.0040868905986676E-2</v>
      </c>
      <c r="J15" s="4" t="s">
        <v>218</v>
      </c>
      <c r="K15" s="16">
        <v>11369808</v>
      </c>
      <c r="L15" s="64">
        <f t="shared" si="18"/>
        <v>2.2200464575118227E-2</v>
      </c>
      <c r="N15" s="4" t="s">
        <v>353</v>
      </c>
      <c r="O15" s="16">
        <v>9279640</v>
      </c>
      <c r="P15" s="64">
        <f t="shared" si="19"/>
        <v>2.0402738327838649E-2</v>
      </c>
      <c r="R15" s="4" t="s">
        <v>259</v>
      </c>
      <c r="S15" s="16">
        <v>14248394</v>
      </c>
      <c r="T15" s="64">
        <f t="shared" si="20"/>
        <v>3.2882667391111557E-2</v>
      </c>
      <c r="V15" s="4" t="s">
        <v>336</v>
      </c>
      <c r="W15" s="16">
        <v>11643715</v>
      </c>
      <c r="X15" s="64">
        <f t="shared" si="0"/>
        <v>3.0694745218336799E-2</v>
      </c>
      <c r="Z15" s="4" t="s">
        <v>303</v>
      </c>
      <c r="AA15" s="16">
        <v>6547969</v>
      </c>
      <c r="AB15" s="64">
        <f t="shared" si="1"/>
        <v>1.887866414355259E-2</v>
      </c>
      <c r="AD15" s="4" t="s">
        <v>287</v>
      </c>
      <c r="AE15" s="16">
        <v>11172548</v>
      </c>
      <c r="AF15" s="64">
        <f t="shared" si="2"/>
        <v>2.9059427857345735E-2</v>
      </c>
      <c r="AH15" s="4" t="s">
        <v>206</v>
      </c>
      <c r="AI15" s="16">
        <v>10697393</v>
      </c>
      <c r="AJ15" s="64">
        <f t="shared" si="3"/>
        <v>3.1887799537899955E-2</v>
      </c>
      <c r="AL15" s="29" t="s">
        <v>259</v>
      </c>
      <c r="AM15" s="16">
        <v>14996185</v>
      </c>
      <c r="AN15" s="64">
        <f t="shared" si="4"/>
        <v>4.550968674144408E-2</v>
      </c>
      <c r="AP15" s="4" t="s">
        <v>226</v>
      </c>
      <c r="AQ15" s="16">
        <v>12590184</v>
      </c>
      <c r="AR15" s="64">
        <f t="shared" si="5"/>
        <v>3.8116583646791991E-2</v>
      </c>
      <c r="AT15" s="4" t="s">
        <v>226</v>
      </c>
      <c r="AU15" s="16">
        <v>11972249</v>
      </c>
      <c r="AV15" s="64">
        <f t="shared" si="6"/>
        <v>3.6921010180880169E-2</v>
      </c>
      <c r="AX15" s="4" t="s">
        <v>224</v>
      </c>
      <c r="AY15" s="16">
        <v>5068258</v>
      </c>
      <c r="AZ15" s="64">
        <f t="shared" si="7"/>
        <v>1.7142920654831105E-2</v>
      </c>
      <c r="BB15" s="4" t="s">
        <v>167</v>
      </c>
      <c r="BC15" s="16">
        <v>5088503</v>
      </c>
      <c r="BD15" s="64">
        <f t="shared" si="8"/>
        <v>2.0191088171202107E-2</v>
      </c>
      <c r="BF15" s="4" t="s">
        <v>75</v>
      </c>
      <c r="BG15" s="16">
        <v>4805</v>
      </c>
      <c r="BH15" s="64">
        <f t="shared" si="9"/>
        <v>2.2153780896571121E-2</v>
      </c>
      <c r="BJ15" s="4" t="s">
        <v>75</v>
      </c>
      <c r="BK15" s="16">
        <v>6315</v>
      </c>
      <c r="BL15" s="64">
        <f t="shared" si="10"/>
        <v>3.0729179338702221E-2</v>
      </c>
      <c r="BN15" s="4" t="s">
        <v>76</v>
      </c>
      <c r="BO15" s="16">
        <v>5424</v>
      </c>
      <c r="BP15" s="64">
        <f t="shared" si="11"/>
        <v>2.4196462427229941E-2</v>
      </c>
      <c r="BR15" s="4" t="s">
        <v>6</v>
      </c>
      <c r="BS15" s="16">
        <v>7804</v>
      </c>
      <c r="BT15" s="64">
        <f t="shared" si="12"/>
        <v>3.3045952675350189E-2</v>
      </c>
      <c r="BV15" s="4" t="s">
        <v>75</v>
      </c>
      <c r="BW15" s="16">
        <v>4204</v>
      </c>
      <c r="BX15" s="64">
        <f t="shared" si="13"/>
        <v>2.4912444963289107E-2</v>
      </c>
      <c r="BZ15" s="4" t="s">
        <v>18</v>
      </c>
      <c r="CA15" s="16">
        <v>3699</v>
      </c>
      <c r="CB15" s="64">
        <f t="shared" si="14"/>
        <v>2.3866363847523678E-2</v>
      </c>
      <c r="CD15" s="4" t="s">
        <v>74</v>
      </c>
      <c r="CE15" s="16">
        <v>1555</v>
      </c>
      <c r="CF15" s="64">
        <f t="shared" si="15"/>
        <v>1.2265825281009663E-2</v>
      </c>
    </row>
    <row r="16" spans="1:84" x14ac:dyDescent="0.2">
      <c r="B16" s="4" t="s">
        <v>218</v>
      </c>
      <c r="C16" s="16">
        <v>11497199</v>
      </c>
      <c r="D16" s="64">
        <f t="shared" si="16"/>
        <v>2.2399383596465816E-2</v>
      </c>
      <c r="F16" s="4" t="s">
        <v>218</v>
      </c>
      <c r="G16" s="16">
        <v>11981024</v>
      </c>
      <c r="H16" s="64">
        <f t="shared" si="17"/>
        <v>2.4753832042443517E-2</v>
      </c>
      <c r="J16" s="4" t="s">
        <v>345</v>
      </c>
      <c r="K16" s="16">
        <v>7858698</v>
      </c>
      <c r="L16" s="64">
        <f t="shared" si="18"/>
        <v>1.5344739907266019E-2</v>
      </c>
      <c r="N16" s="4" t="s">
        <v>321</v>
      </c>
      <c r="O16" s="16">
        <v>6184213</v>
      </c>
      <c r="P16" s="64">
        <f t="shared" si="19"/>
        <v>1.3596958459877543E-2</v>
      </c>
      <c r="R16" s="4" t="s">
        <v>346</v>
      </c>
      <c r="S16" s="16">
        <v>8202539</v>
      </c>
      <c r="T16" s="64">
        <f t="shared" si="20"/>
        <v>1.8929948294496964E-2</v>
      </c>
      <c r="V16" s="4" t="s">
        <v>287</v>
      </c>
      <c r="W16" s="16">
        <v>6915441</v>
      </c>
      <c r="X16" s="64">
        <f t="shared" si="0"/>
        <v>1.8230238336084337E-2</v>
      </c>
      <c r="Z16" s="4" t="s">
        <v>287</v>
      </c>
      <c r="AA16" s="16">
        <v>4938979</v>
      </c>
      <c r="AB16" s="64">
        <f t="shared" si="1"/>
        <v>1.4239732312883464E-2</v>
      </c>
      <c r="AD16" s="4" t="s">
        <v>303</v>
      </c>
      <c r="AE16" s="16">
        <v>10667297</v>
      </c>
      <c r="AF16" s="64">
        <f t="shared" si="2"/>
        <v>2.7745286715651664E-2</v>
      </c>
      <c r="AH16" s="4" t="s">
        <v>226</v>
      </c>
      <c r="AI16" s="16">
        <v>10524476</v>
      </c>
      <c r="AJ16" s="64">
        <f t="shared" si="3"/>
        <v>3.1372352210434745E-2</v>
      </c>
      <c r="AL16" s="4" t="s">
        <v>226</v>
      </c>
      <c r="AM16" s="16">
        <v>11530455</v>
      </c>
      <c r="AN16" s="64">
        <f t="shared" si="4"/>
        <v>3.4992059316173919E-2</v>
      </c>
      <c r="AP16" s="4" t="s">
        <v>225</v>
      </c>
      <c r="AQ16" s="16">
        <v>6267389</v>
      </c>
      <c r="AR16" s="64">
        <f t="shared" si="5"/>
        <v>1.8974421427477468E-2</v>
      </c>
      <c r="AT16" s="4" t="s">
        <v>220</v>
      </c>
      <c r="AU16" s="16">
        <v>4853579</v>
      </c>
      <c r="AV16" s="64">
        <f t="shared" si="6"/>
        <v>1.4967867747547364E-2</v>
      </c>
      <c r="AX16" s="4" t="s">
        <v>220</v>
      </c>
      <c r="AY16" s="16">
        <v>4660446</v>
      </c>
      <c r="AZ16" s="64">
        <f t="shared" si="7"/>
        <v>1.5763533741598199E-2</v>
      </c>
      <c r="BB16" s="4" t="s">
        <v>162</v>
      </c>
      <c r="BC16" s="16">
        <v>4611192</v>
      </c>
      <c r="BD16" s="64">
        <f t="shared" si="8"/>
        <v>1.8297126727908342E-2</v>
      </c>
      <c r="BF16" s="4" t="s">
        <v>79</v>
      </c>
      <c r="BG16" s="16">
        <v>3928</v>
      </c>
      <c r="BH16" s="64">
        <f t="shared" si="9"/>
        <v>1.8110312458216725E-2</v>
      </c>
      <c r="BJ16" s="4" t="s">
        <v>76</v>
      </c>
      <c r="BK16" s="16">
        <v>5158</v>
      </c>
      <c r="BL16" s="64">
        <f t="shared" si="10"/>
        <v>2.50991460061799E-2</v>
      </c>
      <c r="BN16" s="4" t="s">
        <v>63</v>
      </c>
      <c r="BO16" s="16">
        <v>5335</v>
      </c>
      <c r="BP16" s="64">
        <f t="shared" si="11"/>
        <v>2.3799433453036825E-2</v>
      </c>
      <c r="BR16" s="4" t="s">
        <v>76</v>
      </c>
      <c r="BS16" s="16">
        <v>7400</v>
      </c>
      <c r="BT16" s="64">
        <f t="shared" si="12"/>
        <v>3.1335219092464305E-2</v>
      </c>
      <c r="BV16" s="4" t="s">
        <v>24</v>
      </c>
      <c r="BW16" s="16">
        <v>3232</v>
      </c>
      <c r="BX16" s="64">
        <f t="shared" si="13"/>
        <v>1.915247909642017E-2</v>
      </c>
      <c r="BZ16" s="4" t="s">
        <v>24</v>
      </c>
      <c r="CA16" s="16">
        <v>3043</v>
      </c>
      <c r="CB16" s="64">
        <f t="shared" si="14"/>
        <v>1.9633778098949596E-2</v>
      </c>
      <c r="CD16" s="4" t="s">
        <v>25</v>
      </c>
      <c r="CE16" s="16">
        <v>1414</v>
      </c>
      <c r="CF16" s="64">
        <f t="shared" si="15"/>
        <v>1.1153618615657661E-2</v>
      </c>
    </row>
    <row r="17" spans="2:84" x14ac:dyDescent="0.2">
      <c r="B17" s="4" t="s">
        <v>320</v>
      </c>
      <c r="C17" s="16">
        <v>8289928</v>
      </c>
      <c r="D17" s="64">
        <f t="shared" si="16"/>
        <v>1.6150827454502845E-2</v>
      </c>
      <c r="F17" s="4" t="s">
        <v>323</v>
      </c>
      <c r="G17" s="16">
        <v>9671213</v>
      </c>
      <c r="H17" s="64">
        <f t="shared" si="17"/>
        <v>1.9981562698538645E-2</v>
      </c>
      <c r="J17" s="4" t="s">
        <v>353</v>
      </c>
      <c r="K17" s="16">
        <v>7005430</v>
      </c>
      <c r="L17" s="64">
        <f t="shared" si="18"/>
        <v>1.3678665510312089E-2</v>
      </c>
      <c r="N17" s="4" t="s">
        <v>345</v>
      </c>
      <c r="O17" s="16">
        <v>5375340</v>
      </c>
      <c r="P17" s="64">
        <f t="shared" si="19"/>
        <v>1.1818524796561527E-2</v>
      </c>
      <c r="R17" s="4" t="s">
        <v>321</v>
      </c>
      <c r="S17" s="16">
        <v>6005348</v>
      </c>
      <c r="T17" s="64">
        <f t="shared" si="20"/>
        <v>1.385923640600316E-2</v>
      </c>
      <c r="V17" s="4" t="s">
        <v>321</v>
      </c>
      <c r="W17" s="16">
        <v>5249158</v>
      </c>
      <c r="X17" s="64">
        <f t="shared" si="0"/>
        <v>1.3837642661366613E-2</v>
      </c>
      <c r="Z17" s="4" t="s">
        <v>321</v>
      </c>
      <c r="AA17" s="16">
        <v>4767407</v>
      </c>
      <c r="AB17" s="64">
        <f t="shared" si="1"/>
        <v>1.3745067453529731E-2</v>
      </c>
      <c r="AD17" s="4" t="s">
        <v>226</v>
      </c>
      <c r="AE17" s="16">
        <v>8407465</v>
      </c>
      <c r="AF17" s="64">
        <f t="shared" si="2"/>
        <v>2.1867538419227131E-2</v>
      </c>
      <c r="AH17" s="4" t="s">
        <v>287</v>
      </c>
      <c r="AI17" s="16">
        <v>7269553</v>
      </c>
      <c r="AJ17" s="64">
        <f t="shared" si="3"/>
        <v>2.1669770269647868E-2</v>
      </c>
      <c r="AL17" s="4" t="s">
        <v>225</v>
      </c>
      <c r="AM17" s="16">
        <v>6049124</v>
      </c>
      <c r="AN17" s="64">
        <f t="shared" si="4"/>
        <v>1.8357584832419126E-2</v>
      </c>
      <c r="AP17" s="4" t="s">
        <v>220</v>
      </c>
      <c r="AQ17" s="16">
        <v>5194105</v>
      </c>
      <c r="AR17" s="64">
        <f t="shared" si="5"/>
        <v>1.57250710317435E-2</v>
      </c>
      <c r="AT17" s="4" t="s">
        <v>225</v>
      </c>
      <c r="AU17" s="16">
        <v>4845826</v>
      </c>
      <c r="AV17" s="64">
        <f t="shared" si="6"/>
        <v>1.4943958405874603E-2</v>
      </c>
      <c r="AX17" s="4" t="s">
        <v>225</v>
      </c>
      <c r="AY17" s="16">
        <v>4150794</v>
      </c>
      <c r="AZ17" s="64">
        <f t="shared" si="7"/>
        <v>1.4039682312255813E-2</v>
      </c>
      <c r="BB17" s="4" t="s">
        <v>168</v>
      </c>
      <c r="BC17" s="16">
        <v>4163952</v>
      </c>
      <c r="BD17" s="64">
        <f t="shared" si="8"/>
        <v>1.6522486470510748E-2</v>
      </c>
      <c r="BF17" s="4" t="s">
        <v>132</v>
      </c>
      <c r="BG17" s="16">
        <v>3707</v>
      </c>
      <c r="BH17" s="64">
        <f t="shared" si="9"/>
        <v>1.7091376854024797E-2</v>
      </c>
      <c r="BJ17" s="4" t="s">
        <v>59</v>
      </c>
      <c r="BK17" s="16">
        <v>2042</v>
      </c>
      <c r="BL17" s="64">
        <f t="shared" si="10"/>
        <v>9.9364978954283346E-3</v>
      </c>
      <c r="BN17" s="4" t="s">
        <v>75</v>
      </c>
      <c r="BO17" s="16">
        <v>4742</v>
      </c>
      <c r="BP17" s="64">
        <f t="shared" si="11"/>
        <v>2.1154060624986058E-2</v>
      </c>
      <c r="BR17" s="4" t="s">
        <v>31</v>
      </c>
      <c r="BS17" s="16">
        <v>6492</v>
      </c>
      <c r="BT17" s="64">
        <f t="shared" si="12"/>
        <v>2.7490303020037601E-2</v>
      </c>
      <c r="BV17" s="4" t="s">
        <v>1</v>
      </c>
      <c r="BW17" s="16">
        <v>1386</v>
      </c>
      <c r="BX17" s="64">
        <f t="shared" si="13"/>
        <v>8.2132846620168176E-3</v>
      </c>
      <c r="BZ17" s="4" t="s">
        <v>1</v>
      </c>
      <c r="CA17" s="16">
        <v>1423</v>
      </c>
      <c r="CB17" s="64">
        <f t="shared" si="14"/>
        <v>9.1813559759465254E-3</v>
      </c>
      <c r="CD17" s="4" t="s">
        <v>14</v>
      </c>
      <c r="CE17" s="16">
        <v>1261</v>
      </c>
      <c r="CF17" s="64">
        <f t="shared" si="15"/>
        <v>9.9467560638927238E-3</v>
      </c>
    </row>
    <row r="18" spans="2:84" x14ac:dyDescent="0.2">
      <c r="B18" s="4" t="s">
        <v>365</v>
      </c>
      <c r="C18" s="16">
        <v>7555041</v>
      </c>
      <c r="D18" s="64">
        <f t="shared" si="16"/>
        <v>1.4719086052700897E-2</v>
      </c>
      <c r="F18" s="4" t="s">
        <v>365</v>
      </c>
      <c r="G18" s="16">
        <v>7136217</v>
      </c>
      <c r="H18" s="64">
        <f t="shared" si="17"/>
        <v>1.4744041664254252E-2</v>
      </c>
      <c r="J18" s="4" t="s">
        <v>365</v>
      </c>
      <c r="K18" s="16">
        <v>6630379</v>
      </c>
      <c r="L18" s="64">
        <f t="shared" si="18"/>
        <v>1.2946348268071704E-2</v>
      </c>
      <c r="N18" s="4" t="s">
        <v>228</v>
      </c>
      <c r="O18" s="16">
        <v>4797510</v>
      </c>
      <c r="P18" s="64">
        <f t="shared" si="19"/>
        <v>1.0548075265332406E-2</v>
      </c>
      <c r="R18" s="4" t="s">
        <v>287</v>
      </c>
      <c r="S18" s="16">
        <v>5816599</v>
      </c>
      <c r="T18" s="64">
        <f t="shared" si="20"/>
        <v>1.3423638500203748E-2</v>
      </c>
      <c r="V18" s="4" t="s">
        <v>337</v>
      </c>
      <c r="W18" s="16">
        <v>3696577</v>
      </c>
      <c r="X18" s="64">
        <f t="shared" si="0"/>
        <v>9.7447841341843037E-3</v>
      </c>
      <c r="Z18" s="4" t="s">
        <v>206</v>
      </c>
      <c r="AA18" s="16">
        <v>4725455</v>
      </c>
      <c r="AB18" s="64">
        <f t="shared" si="1"/>
        <v>1.3624114266648375E-2</v>
      </c>
      <c r="AD18" s="4" t="s">
        <v>206</v>
      </c>
      <c r="AE18" s="16">
        <v>5646435</v>
      </c>
      <c r="AF18" s="64">
        <f t="shared" si="2"/>
        <v>1.4686190700070562E-2</v>
      </c>
      <c r="AH18" s="4" t="s">
        <v>224</v>
      </c>
      <c r="AI18" s="16">
        <v>4880383</v>
      </c>
      <c r="AJ18" s="64">
        <f t="shared" si="3"/>
        <v>1.454790665091717E-2</v>
      </c>
      <c r="AL18" s="4" t="s">
        <v>224</v>
      </c>
      <c r="AM18" s="16">
        <v>5556007</v>
      </c>
      <c r="AN18" s="64">
        <f t="shared" si="4"/>
        <v>1.6861097546027239E-2</v>
      </c>
      <c r="AP18" s="4" t="s">
        <v>224</v>
      </c>
      <c r="AQ18" s="16">
        <v>4702391</v>
      </c>
      <c r="AR18" s="64">
        <f t="shared" si="5"/>
        <v>1.423641464584011E-2</v>
      </c>
      <c r="AT18" s="4" t="s">
        <v>224</v>
      </c>
      <c r="AU18" s="16">
        <v>4801675</v>
      </c>
      <c r="AV18" s="64">
        <f t="shared" si="6"/>
        <v>1.4807801905914067E-2</v>
      </c>
      <c r="AX18" s="4" t="s">
        <v>226</v>
      </c>
      <c r="AY18" s="16">
        <v>3341650</v>
      </c>
      <c r="AZ18" s="64">
        <f t="shared" si="7"/>
        <v>1.1302826495063267E-2</v>
      </c>
      <c r="BB18" s="4" t="s">
        <v>169</v>
      </c>
      <c r="BC18" s="16">
        <v>3980250</v>
      </c>
      <c r="BD18" s="64">
        <f t="shared" si="8"/>
        <v>1.5793560246191697E-2</v>
      </c>
      <c r="BF18" s="4" t="s">
        <v>63</v>
      </c>
      <c r="BG18" s="16">
        <v>3316</v>
      </c>
      <c r="BH18" s="64">
        <f t="shared" si="9"/>
        <v>1.528864463122369E-2</v>
      </c>
      <c r="BJ18" s="4" t="s">
        <v>77</v>
      </c>
      <c r="BK18" s="16">
        <v>1626</v>
      </c>
      <c r="BL18" s="64">
        <f t="shared" si="10"/>
        <v>7.9122162477798588E-3</v>
      </c>
      <c r="BN18" s="4" t="s">
        <v>59</v>
      </c>
      <c r="BO18" s="16">
        <v>1823</v>
      </c>
      <c r="BP18" s="64">
        <f t="shared" si="11"/>
        <v>8.1324024713938393E-3</v>
      </c>
      <c r="BR18" s="4" t="s">
        <v>75</v>
      </c>
      <c r="BS18" s="16">
        <v>4964</v>
      </c>
      <c r="BT18" s="64">
        <f t="shared" si="12"/>
        <v>2.1020003726350378E-2</v>
      </c>
      <c r="BV18" s="4" t="s">
        <v>9</v>
      </c>
      <c r="BW18" s="16">
        <v>1365</v>
      </c>
      <c r="BX18" s="64">
        <f t="shared" si="13"/>
        <v>8.0888409550165623E-3</v>
      </c>
      <c r="BZ18" s="4" t="s">
        <v>14</v>
      </c>
      <c r="CA18" s="16">
        <v>1312</v>
      </c>
      <c r="CB18" s="64">
        <f t="shared" si="14"/>
        <v>8.4651714971481669E-3</v>
      </c>
      <c r="CD18" s="4" t="s">
        <v>18</v>
      </c>
      <c r="CE18" s="16">
        <v>1008</v>
      </c>
      <c r="CF18" s="64">
        <f t="shared" si="15"/>
        <v>7.95109445868665E-3</v>
      </c>
    </row>
    <row r="19" spans="2:84" x14ac:dyDescent="0.2">
      <c r="B19" s="4" t="s">
        <v>228</v>
      </c>
      <c r="C19" s="16">
        <v>6503318</v>
      </c>
      <c r="D19" s="64">
        <f t="shared" si="16"/>
        <v>1.2670069860650482E-2</v>
      </c>
      <c r="F19" s="4" t="s">
        <v>320</v>
      </c>
      <c r="G19" s="16">
        <v>6361567</v>
      </c>
      <c r="H19" s="64">
        <f t="shared" si="17"/>
        <v>1.3143547750572178E-2</v>
      </c>
      <c r="J19" s="4" t="s">
        <v>323</v>
      </c>
      <c r="K19" s="16">
        <v>5538856</v>
      </c>
      <c r="L19" s="64">
        <f t="shared" si="18"/>
        <v>1.0815061821156614E-2</v>
      </c>
      <c r="N19" s="4" t="s">
        <v>333</v>
      </c>
      <c r="O19" s="16">
        <v>4778560</v>
      </c>
      <c r="P19" s="64">
        <f t="shared" si="19"/>
        <v>1.0506410729713292E-2</v>
      </c>
      <c r="R19" s="4" t="s">
        <v>333</v>
      </c>
      <c r="S19" s="16">
        <v>4190618</v>
      </c>
      <c r="T19" s="64">
        <f t="shared" si="20"/>
        <v>9.6711740184335943E-3</v>
      </c>
      <c r="V19" s="4" t="s">
        <v>333</v>
      </c>
      <c r="W19" s="16">
        <v>3623275</v>
      </c>
      <c r="X19" s="64">
        <f t="shared" si="0"/>
        <v>9.5515480223424629E-3</v>
      </c>
      <c r="Z19" s="4" t="s">
        <v>320</v>
      </c>
      <c r="AA19" s="16">
        <v>3300545</v>
      </c>
      <c r="AB19" s="64">
        <f t="shared" si="1"/>
        <v>9.5159095202927476E-3</v>
      </c>
      <c r="AD19" s="4" t="s">
        <v>224</v>
      </c>
      <c r="AE19" s="16">
        <v>4843908</v>
      </c>
      <c r="AF19" s="64">
        <f t="shared" si="2"/>
        <v>1.2598844513679409E-2</v>
      </c>
      <c r="AH19" s="4" t="s">
        <v>225</v>
      </c>
      <c r="AI19" s="16">
        <v>4495934</v>
      </c>
      <c r="AJ19" s="64">
        <f t="shared" si="3"/>
        <v>1.3401904756385849E-2</v>
      </c>
      <c r="AL19" s="4" t="s">
        <v>229</v>
      </c>
      <c r="AM19" s="16">
        <v>3536908</v>
      </c>
      <c r="AN19" s="64">
        <f t="shared" si="4"/>
        <v>1.0733634928704034E-2</v>
      </c>
      <c r="AP19" s="4" t="s">
        <v>153</v>
      </c>
      <c r="AQ19" s="16">
        <v>3166878</v>
      </c>
      <c r="AR19" s="64">
        <f t="shared" si="5"/>
        <v>9.5876732370381024E-3</v>
      </c>
      <c r="AT19" s="4" t="s">
        <v>222</v>
      </c>
      <c r="AU19" s="16">
        <v>3288879</v>
      </c>
      <c r="AV19" s="64">
        <f t="shared" si="6"/>
        <v>1.0142516668562689E-2</v>
      </c>
      <c r="AX19" s="4" t="s">
        <v>207</v>
      </c>
      <c r="AY19" s="16">
        <v>2562298</v>
      </c>
      <c r="AZ19" s="64">
        <f t="shared" si="7"/>
        <v>8.6667394019863293E-3</v>
      </c>
      <c r="BB19" s="4" t="s">
        <v>220</v>
      </c>
      <c r="BC19" s="16">
        <v>3054871</v>
      </c>
      <c r="BD19" s="64">
        <f t="shared" si="8"/>
        <v>1.2121673056427076E-2</v>
      </c>
      <c r="BF19" s="4" t="s">
        <v>78</v>
      </c>
      <c r="BG19" s="16">
        <v>2655</v>
      </c>
      <c r="BH19" s="64">
        <f t="shared" si="9"/>
        <v>1.2241058955337425E-2</v>
      </c>
      <c r="BJ19" s="4" t="s">
        <v>9</v>
      </c>
      <c r="BK19" s="16">
        <v>1579</v>
      </c>
      <c r="BL19" s="64">
        <f t="shared" si="10"/>
        <v>7.6835113500888057E-3</v>
      </c>
      <c r="BN19" s="4" t="s">
        <v>31</v>
      </c>
      <c r="BO19" s="16">
        <v>1719</v>
      </c>
      <c r="BP19" s="64">
        <f t="shared" si="11"/>
        <v>7.6684585015501976E-3</v>
      </c>
      <c r="BR19" s="4" t="s">
        <v>63</v>
      </c>
      <c r="BS19" s="16">
        <v>1754</v>
      </c>
      <c r="BT19" s="64">
        <f t="shared" si="12"/>
        <v>7.4272938227273495E-3</v>
      </c>
      <c r="BV19" s="4" t="s">
        <v>114</v>
      </c>
      <c r="BW19" s="16">
        <v>1181</v>
      </c>
      <c r="BX19" s="64">
        <f t="shared" si="13"/>
        <v>6.9984770460619489E-3</v>
      </c>
      <c r="BZ19" s="4" t="s">
        <v>9</v>
      </c>
      <c r="CA19" s="16">
        <v>1184</v>
      </c>
      <c r="CB19" s="64">
        <f t="shared" si="14"/>
        <v>7.6393011071824914E-3</v>
      </c>
      <c r="CD19" s="4" t="s">
        <v>12</v>
      </c>
      <c r="CE19" s="16">
        <v>883</v>
      </c>
      <c r="CF19" s="64">
        <f t="shared" si="15"/>
        <v>6.96509564188523E-3</v>
      </c>
    </row>
    <row r="20" spans="2:84" x14ac:dyDescent="0.2">
      <c r="B20" s="4" t="s">
        <v>403</v>
      </c>
      <c r="C20" s="16">
        <v>5890525</v>
      </c>
      <c r="D20" s="64">
        <f t="shared" si="16"/>
        <v>1.1476197729514101E-2</v>
      </c>
      <c r="F20" s="4" t="s">
        <v>228</v>
      </c>
      <c r="G20" s="16">
        <v>5130454</v>
      </c>
      <c r="H20" s="64">
        <f t="shared" si="17"/>
        <v>1.0599961791035766E-2</v>
      </c>
      <c r="J20" s="4" t="s">
        <v>320</v>
      </c>
      <c r="K20" s="16">
        <v>4858644</v>
      </c>
      <c r="L20" s="64">
        <f t="shared" si="18"/>
        <v>9.4868931828145844E-3</v>
      </c>
      <c r="N20" s="4" t="s">
        <v>323</v>
      </c>
      <c r="O20" s="16">
        <v>4688637</v>
      </c>
      <c r="P20" s="64">
        <f t="shared" si="19"/>
        <v>1.0308700965255378E-2</v>
      </c>
      <c r="R20" s="4" t="s">
        <v>225</v>
      </c>
      <c r="S20" s="16">
        <v>3524349</v>
      </c>
      <c r="T20" s="64">
        <f t="shared" si="20"/>
        <v>8.1335479589627162E-3</v>
      </c>
      <c r="V20" s="4" t="s">
        <v>206</v>
      </c>
      <c r="W20" s="16">
        <v>3272325</v>
      </c>
      <c r="X20" s="64">
        <f t="shared" si="0"/>
        <v>8.6263861788607819E-3</v>
      </c>
      <c r="Z20" s="4" t="s">
        <v>322</v>
      </c>
      <c r="AA20" s="16">
        <v>3079837</v>
      </c>
      <c r="AB20" s="64">
        <f t="shared" si="1"/>
        <v>8.8795790480814089E-3</v>
      </c>
      <c r="AD20" s="4" t="s">
        <v>225</v>
      </c>
      <c r="AE20" s="16">
        <v>4400517</v>
      </c>
      <c r="AF20" s="64">
        <f t="shared" si="2"/>
        <v>1.1445599186194902E-2</v>
      </c>
      <c r="AH20" s="4" t="s">
        <v>284</v>
      </c>
      <c r="AI20" s="16">
        <v>3775651</v>
      </c>
      <c r="AJ20" s="64">
        <f t="shared" si="3"/>
        <v>1.1254817151531359E-2</v>
      </c>
      <c r="AL20" s="4" t="s">
        <v>207</v>
      </c>
      <c r="AM20" s="16">
        <v>3216911</v>
      </c>
      <c r="AN20" s="64">
        <f t="shared" si="4"/>
        <v>9.762523727541746E-3</v>
      </c>
      <c r="AP20" s="4" t="s">
        <v>229</v>
      </c>
      <c r="AQ20" s="16">
        <v>2878914</v>
      </c>
      <c r="AR20" s="64">
        <f t="shared" si="5"/>
        <v>8.7158667651656644E-3</v>
      </c>
      <c r="AT20" s="4" t="s">
        <v>228</v>
      </c>
      <c r="AU20" s="16">
        <v>2248315</v>
      </c>
      <c r="AV20" s="64">
        <f t="shared" si="6"/>
        <v>6.9335394715584007E-3</v>
      </c>
      <c r="AX20" s="4" t="s">
        <v>229</v>
      </c>
      <c r="AY20" s="16">
        <v>2312681</v>
      </c>
      <c r="AZ20" s="64">
        <f t="shared" si="7"/>
        <v>7.8224326549547109E-3</v>
      </c>
      <c r="BB20" s="4" t="s">
        <v>21</v>
      </c>
      <c r="BC20" s="16">
        <v>3023489</v>
      </c>
      <c r="BD20" s="64">
        <f t="shared" si="8"/>
        <v>1.1997149846164909E-2</v>
      </c>
      <c r="BF20" s="4" t="s">
        <v>59</v>
      </c>
      <c r="BG20" s="16">
        <v>1988</v>
      </c>
      <c r="BH20" s="64">
        <f t="shared" si="9"/>
        <v>9.1658098693825994E-3</v>
      </c>
      <c r="BJ20" s="4" t="s">
        <v>1</v>
      </c>
      <c r="BK20" s="16">
        <v>1561</v>
      </c>
      <c r="BL20" s="64">
        <f t="shared" si="10"/>
        <v>7.5959222403347848E-3</v>
      </c>
      <c r="BN20" s="4" t="s">
        <v>9</v>
      </c>
      <c r="BO20" s="16">
        <v>1465</v>
      </c>
      <c r="BP20" s="64">
        <f t="shared" si="11"/>
        <v>6.5353645752013025E-3</v>
      </c>
      <c r="BR20" s="4" t="s">
        <v>59</v>
      </c>
      <c r="BS20" s="16">
        <v>1598</v>
      </c>
      <c r="BT20" s="64">
        <f t="shared" si="12"/>
        <v>6.7667135283456699E-3</v>
      </c>
      <c r="BV20" s="4" t="s">
        <v>14</v>
      </c>
      <c r="BW20" s="16">
        <v>1069</v>
      </c>
      <c r="BX20" s="64">
        <f t="shared" si="13"/>
        <v>6.3347772753939236E-3</v>
      </c>
      <c r="BZ20" s="4" t="s">
        <v>114</v>
      </c>
      <c r="CA20" s="16">
        <v>942</v>
      </c>
      <c r="CB20" s="64">
        <f t="shared" si="14"/>
        <v>6.0778899011536373E-3</v>
      </c>
      <c r="CD20" s="4" t="s">
        <v>9</v>
      </c>
      <c r="CE20" s="16">
        <v>870</v>
      </c>
      <c r="CF20" s="64">
        <f t="shared" si="15"/>
        <v>6.8625517649378819E-3</v>
      </c>
    </row>
    <row r="21" spans="2:84" x14ac:dyDescent="0.2">
      <c r="B21" s="4" t="s">
        <v>303</v>
      </c>
      <c r="C21" s="16">
        <v>3654535</v>
      </c>
      <c r="D21" s="64">
        <f t="shared" si="16"/>
        <v>7.11993689347381E-3</v>
      </c>
      <c r="F21" s="4" t="s">
        <v>385</v>
      </c>
      <c r="G21" s="16">
        <v>4299127</v>
      </c>
      <c r="H21" s="64">
        <f t="shared" si="17"/>
        <v>8.8823682923207612E-3</v>
      </c>
      <c r="J21" s="4" t="s">
        <v>219</v>
      </c>
      <c r="K21" s="16">
        <v>4020718</v>
      </c>
      <c r="L21" s="64">
        <f t="shared" si="18"/>
        <v>7.8507752747926964E-3</v>
      </c>
      <c r="N21" s="4" t="s">
        <v>225</v>
      </c>
      <c r="O21" s="16">
        <v>2916522</v>
      </c>
      <c r="P21" s="64">
        <f t="shared" si="19"/>
        <v>6.4124292745607195E-3</v>
      </c>
      <c r="R21" s="4" t="s">
        <v>228</v>
      </c>
      <c r="S21" s="16">
        <v>3464631</v>
      </c>
      <c r="T21" s="64">
        <f t="shared" si="20"/>
        <v>7.9957298209141475E-3</v>
      </c>
      <c r="V21" s="4" t="s">
        <v>225</v>
      </c>
      <c r="W21" s="16">
        <v>2862988</v>
      </c>
      <c r="X21" s="64">
        <f t="shared" si="0"/>
        <v>7.5473066133236368E-3</v>
      </c>
      <c r="Z21" s="4" t="s">
        <v>225</v>
      </c>
      <c r="AA21" s="16">
        <v>2881955</v>
      </c>
      <c r="AB21" s="64">
        <f t="shared" si="1"/>
        <v>8.3090589649755676E-3</v>
      </c>
      <c r="AD21" s="4" t="s">
        <v>304</v>
      </c>
      <c r="AE21" s="16">
        <v>4075669</v>
      </c>
      <c r="AF21" s="64">
        <f t="shared" si="2"/>
        <v>1.0600680281339623E-2</v>
      </c>
      <c r="AH21" s="4" t="s">
        <v>229</v>
      </c>
      <c r="AI21" s="16">
        <v>2624529</v>
      </c>
      <c r="AJ21" s="64">
        <f t="shared" si="3"/>
        <v>7.8234439581125071E-3</v>
      </c>
      <c r="AL21" s="4" t="s">
        <v>228</v>
      </c>
      <c r="AM21" s="16">
        <v>2327502</v>
      </c>
      <c r="AN21" s="64">
        <f t="shared" si="4"/>
        <v>7.0633889159199218E-3</v>
      </c>
      <c r="AP21" s="4" t="s">
        <v>228</v>
      </c>
      <c r="AQ21" s="16">
        <v>2287540</v>
      </c>
      <c r="AR21" s="64">
        <f t="shared" si="5"/>
        <v>6.9254912998398229E-3</v>
      </c>
      <c r="AT21" s="4" t="s">
        <v>229</v>
      </c>
      <c r="AU21" s="16">
        <v>2239493</v>
      </c>
      <c r="AV21" s="64">
        <f t="shared" si="6"/>
        <v>6.9063334594034811E-3</v>
      </c>
      <c r="AX21" s="4" t="s">
        <v>230</v>
      </c>
      <c r="AY21" s="16">
        <v>2265400</v>
      </c>
      <c r="AZ21" s="64">
        <f t="shared" si="7"/>
        <v>7.6625089826631524E-3</v>
      </c>
      <c r="BB21" s="4" t="s">
        <v>172</v>
      </c>
      <c r="BC21" s="16">
        <v>2752088</v>
      </c>
      <c r="BD21" s="64">
        <f t="shared" si="8"/>
        <v>1.0920235570836307E-2</v>
      </c>
      <c r="BF21" s="4" t="s">
        <v>21</v>
      </c>
      <c r="BG21" s="16">
        <v>1704</v>
      </c>
      <c r="BH21" s="64">
        <f t="shared" si="9"/>
        <v>7.8564084594707987E-3</v>
      </c>
      <c r="BJ21" s="4" t="s">
        <v>21</v>
      </c>
      <c r="BK21" s="16">
        <v>1514</v>
      </c>
      <c r="BL21" s="64">
        <f t="shared" si="10"/>
        <v>7.3672173426437317E-3</v>
      </c>
      <c r="BN21" s="4" t="s">
        <v>1</v>
      </c>
      <c r="BO21" s="16">
        <v>1433</v>
      </c>
      <c r="BP21" s="64">
        <f t="shared" si="11"/>
        <v>6.3926125844801819E-3</v>
      </c>
      <c r="BR21" s="4" t="s">
        <v>61</v>
      </c>
      <c r="BS21" s="16">
        <v>1492</v>
      </c>
      <c r="BT21" s="64">
        <f t="shared" si="12"/>
        <v>6.3178576872914517E-3</v>
      </c>
      <c r="BV21" s="4" t="s">
        <v>77</v>
      </c>
      <c r="BW21" s="16">
        <v>861</v>
      </c>
      <c r="BX21" s="64">
        <f t="shared" si="13"/>
        <v>5.1021919870104472E-3</v>
      </c>
      <c r="BZ21" s="4" t="s">
        <v>12</v>
      </c>
      <c r="CA21" s="16">
        <v>631</v>
      </c>
      <c r="CB21" s="64">
        <f t="shared" si="14"/>
        <v>4.0712829380339126E-3</v>
      </c>
      <c r="CD21" s="4" t="s">
        <v>119</v>
      </c>
      <c r="CE21" s="16">
        <v>755</v>
      </c>
      <c r="CF21" s="64">
        <f t="shared" si="15"/>
        <v>5.9554328534805762E-3</v>
      </c>
    </row>
    <row r="22" spans="2:84" x14ac:dyDescent="0.2">
      <c r="B22" s="4" t="s">
        <v>219</v>
      </c>
      <c r="C22" s="16">
        <v>3477151</v>
      </c>
      <c r="D22" s="64">
        <f t="shared" si="16"/>
        <v>6.7743490455227148E-3</v>
      </c>
      <c r="F22" s="4" t="s">
        <v>219</v>
      </c>
      <c r="G22" s="16">
        <v>3405265</v>
      </c>
      <c r="H22" s="64">
        <f t="shared" si="17"/>
        <v>7.0355720738069982E-3</v>
      </c>
      <c r="J22" s="4" t="s">
        <v>303</v>
      </c>
      <c r="K22" s="16">
        <v>3780596</v>
      </c>
      <c r="L22" s="64">
        <f t="shared" si="18"/>
        <v>7.3819177571717715E-3</v>
      </c>
      <c r="N22" s="4" t="s">
        <v>346</v>
      </c>
      <c r="O22" s="16">
        <v>2738746</v>
      </c>
      <c r="P22" s="64">
        <f t="shared" si="19"/>
        <v>6.021560964047613E-3</v>
      </c>
      <c r="R22" s="4" t="s">
        <v>217</v>
      </c>
      <c r="S22" s="16">
        <v>2889699</v>
      </c>
      <c r="T22" s="64">
        <f t="shared" si="20"/>
        <v>6.6688927241503621E-3</v>
      </c>
      <c r="V22" s="4" t="s">
        <v>228</v>
      </c>
      <c r="W22" s="16">
        <v>2525666</v>
      </c>
      <c r="X22" s="64">
        <f t="shared" si="0"/>
        <v>6.6580704162387885E-3</v>
      </c>
      <c r="Z22" s="4" t="s">
        <v>304</v>
      </c>
      <c r="AA22" s="16">
        <v>1922518</v>
      </c>
      <c r="AB22" s="64">
        <f t="shared" si="1"/>
        <v>5.5428746886148107E-3</v>
      </c>
      <c r="AD22" s="4" t="s">
        <v>301</v>
      </c>
      <c r="AE22" s="16">
        <v>3526004</v>
      </c>
      <c r="AF22" s="64">
        <f t="shared" si="2"/>
        <v>9.1710197944741417E-3</v>
      </c>
      <c r="AH22" s="4" t="s">
        <v>228</v>
      </c>
      <c r="AI22" s="16">
        <v>2239999</v>
      </c>
      <c r="AJ22" s="64">
        <f t="shared" si="3"/>
        <v>6.6772006111298667E-3</v>
      </c>
      <c r="AL22" s="29" t="s">
        <v>268</v>
      </c>
      <c r="AM22" s="16">
        <v>2266459</v>
      </c>
      <c r="AN22" s="64">
        <f t="shared" si="4"/>
        <v>6.8781386134091184E-3</v>
      </c>
      <c r="AP22" s="4" t="s">
        <v>207</v>
      </c>
      <c r="AQ22" s="16">
        <v>2136974</v>
      </c>
      <c r="AR22" s="64">
        <f t="shared" si="5"/>
        <v>6.4696551076632129E-3</v>
      </c>
      <c r="AT22" s="4" t="s">
        <v>207</v>
      </c>
      <c r="AU22" s="16">
        <v>1990664</v>
      </c>
      <c r="AV22" s="64">
        <f t="shared" si="6"/>
        <v>6.1389740399411703E-3</v>
      </c>
      <c r="AX22" s="4" t="s">
        <v>153</v>
      </c>
      <c r="AY22" s="16">
        <v>2073089</v>
      </c>
      <c r="AZ22" s="64">
        <f t="shared" si="7"/>
        <v>7.0120345565287245E-3</v>
      </c>
      <c r="BB22" s="4" t="s">
        <v>174</v>
      </c>
      <c r="BC22" s="16">
        <v>2434874</v>
      </c>
      <c r="BD22" s="64">
        <f t="shared" si="8"/>
        <v>9.661536137399852E-3</v>
      </c>
      <c r="BF22" s="4" t="s">
        <v>130</v>
      </c>
      <c r="BG22" s="16">
        <v>1664</v>
      </c>
      <c r="BH22" s="64">
        <f t="shared" si="9"/>
        <v>7.6719857256804047E-3</v>
      </c>
      <c r="BJ22" s="4" t="s">
        <v>78</v>
      </c>
      <c r="BK22" s="16">
        <v>1279</v>
      </c>
      <c r="BL22" s="64">
        <f t="shared" si="10"/>
        <v>6.2236928541884624E-3</v>
      </c>
      <c r="BN22" s="4" t="s">
        <v>14</v>
      </c>
      <c r="BO22" s="16">
        <v>1281</v>
      </c>
      <c r="BP22" s="64">
        <f t="shared" si="11"/>
        <v>5.7145406285548589E-3</v>
      </c>
      <c r="BR22" s="4" t="s">
        <v>9</v>
      </c>
      <c r="BS22" s="16">
        <v>1484</v>
      </c>
      <c r="BT22" s="64">
        <f t="shared" si="12"/>
        <v>6.2839817747590574E-3</v>
      </c>
      <c r="BV22" s="4" t="s">
        <v>13</v>
      </c>
      <c r="BW22" s="16">
        <v>796</v>
      </c>
      <c r="BX22" s="64">
        <f t="shared" si="13"/>
        <v>4.7170090843906111E-3</v>
      </c>
      <c r="BZ22" s="4" t="s">
        <v>11</v>
      </c>
      <c r="CA22" s="16">
        <v>569</v>
      </c>
      <c r="CB22" s="64">
        <f t="shared" si="14"/>
        <v>3.6712519678942885E-3</v>
      </c>
      <c r="CD22" s="4" t="s">
        <v>11</v>
      </c>
      <c r="CE22" s="16">
        <v>564</v>
      </c>
      <c r="CF22" s="64">
        <f t="shared" si="15"/>
        <v>4.448826661408006E-3</v>
      </c>
    </row>
    <row r="23" spans="2:84" x14ac:dyDescent="0.2">
      <c r="B23" s="4" t="s">
        <v>363</v>
      </c>
      <c r="C23" s="16">
        <v>2791513</v>
      </c>
      <c r="D23" s="64">
        <f t="shared" si="16"/>
        <v>5.4385568608076697E-3</v>
      </c>
      <c r="F23" s="4" t="s">
        <v>240</v>
      </c>
      <c r="G23" s="16">
        <v>3346511</v>
      </c>
      <c r="H23" s="64">
        <f t="shared" si="17"/>
        <v>6.914181227096256E-3</v>
      </c>
      <c r="J23" s="4" t="s">
        <v>363</v>
      </c>
      <c r="K23" s="16">
        <v>2767561</v>
      </c>
      <c r="L23" s="64">
        <f t="shared" si="18"/>
        <v>5.403885442918541E-3</v>
      </c>
      <c r="N23" s="4" t="s">
        <v>217</v>
      </c>
      <c r="O23" s="16">
        <v>2692819</v>
      </c>
      <c r="P23" s="64">
        <f t="shared" si="19"/>
        <v>5.9205832792255031E-3</v>
      </c>
      <c r="R23" s="4" t="s">
        <v>303</v>
      </c>
      <c r="S23" s="16">
        <v>1194930</v>
      </c>
      <c r="T23" s="64">
        <f t="shared" si="20"/>
        <v>2.7576782159211017E-3</v>
      </c>
      <c r="V23" s="4" t="s">
        <v>303</v>
      </c>
      <c r="W23" s="16">
        <v>1353971</v>
      </c>
      <c r="X23" s="64">
        <f t="shared" si="0"/>
        <v>3.5692899455213988E-3</v>
      </c>
      <c r="Z23" s="4" t="s">
        <v>220</v>
      </c>
      <c r="AA23" s="16">
        <v>1588938</v>
      </c>
      <c r="AB23" s="64">
        <f t="shared" si="1"/>
        <v>4.5811192519280659E-3</v>
      </c>
      <c r="AD23" s="4" t="s">
        <v>229</v>
      </c>
      <c r="AE23" s="16">
        <v>3225588</v>
      </c>
      <c r="AF23" s="64">
        <f t="shared" si="2"/>
        <v>8.3896477136209315E-3</v>
      </c>
      <c r="AH23" s="4" t="s">
        <v>222</v>
      </c>
      <c r="AI23" s="16">
        <v>1992589</v>
      </c>
      <c r="AJ23" s="64">
        <f t="shared" si="3"/>
        <v>5.9396975126018584E-3</v>
      </c>
      <c r="AL23" s="4" t="s">
        <v>231</v>
      </c>
      <c r="AM23" s="16">
        <v>1141630</v>
      </c>
      <c r="AN23" s="64">
        <f t="shared" si="4"/>
        <v>3.4645627320971841E-3</v>
      </c>
      <c r="AP23" s="4" t="s">
        <v>239</v>
      </c>
      <c r="AQ23" s="16">
        <v>1129615</v>
      </c>
      <c r="AR23" s="64">
        <f t="shared" si="5"/>
        <v>3.419891610493614E-3</v>
      </c>
      <c r="AT23" s="4" t="s">
        <v>217</v>
      </c>
      <c r="AU23" s="16">
        <v>1608291</v>
      </c>
      <c r="AV23" s="64">
        <f t="shared" si="6"/>
        <v>4.9597806046982442E-3</v>
      </c>
      <c r="AX23" s="4" t="s">
        <v>228</v>
      </c>
      <c r="AY23" s="16">
        <v>1976444</v>
      </c>
      <c r="AZ23" s="64">
        <f t="shared" si="7"/>
        <v>6.6851416543350804E-3</v>
      </c>
      <c r="BB23" s="4" t="s">
        <v>148</v>
      </c>
      <c r="BC23" s="16">
        <v>2011348</v>
      </c>
      <c r="BD23" s="64">
        <f t="shared" si="8"/>
        <v>7.9809926044990074E-3</v>
      </c>
      <c r="BF23" s="4" t="s">
        <v>124</v>
      </c>
      <c r="BG23" s="16">
        <v>1655</v>
      </c>
      <c r="BH23" s="64">
        <f t="shared" si="9"/>
        <v>7.6304906105775661E-3</v>
      </c>
      <c r="BJ23" s="4" t="s">
        <v>12</v>
      </c>
      <c r="BK23" s="16">
        <v>889</v>
      </c>
      <c r="BL23" s="64">
        <f t="shared" si="10"/>
        <v>4.3259288095180166E-3</v>
      </c>
      <c r="BN23" s="4" t="s">
        <v>13</v>
      </c>
      <c r="BO23" s="16">
        <v>1156</v>
      </c>
      <c r="BP23" s="64">
        <f t="shared" si="11"/>
        <v>5.1569156648004818E-3</v>
      </c>
      <c r="BR23" s="4" t="s">
        <v>1</v>
      </c>
      <c r="BS23" s="16">
        <v>1420</v>
      </c>
      <c r="BT23" s="64">
        <f t="shared" si="12"/>
        <v>6.0129744744999072E-3</v>
      </c>
      <c r="BV23" s="4" t="s">
        <v>80</v>
      </c>
      <c r="BW23" s="16">
        <v>562</v>
      </c>
      <c r="BX23" s="64">
        <f t="shared" si="13"/>
        <v>3.3303506349592004E-3</v>
      </c>
      <c r="BZ23" s="4" t="s">
        <v>0</v>
      </c>
      <c r="CA23" s="16">
        <v>566</v>
      </c>
      <c r="CB23" s="64">
        <f t="shared" si="14"/>
        <v>3.651895630629468E-3</v>
      </c>
      <c r="CD23" s="4" t="s">
        <v>28</v>
      </c>
      <c r="CE23" s="16">
        <v>537</v>
      </c>
      <c r="CF23" s="64">
        <f t="shared" si="15"/>
        <v>4.2358509169788993E-3</v>
      </c>
    </row>
    <row r="24" spans="2:84" x14ac:dyDescent="0.2">
      <c r="B24" s="4" t="s">
        <v>385</v>
      </c>
      <c r="C24" s="16">
        <v>2543219</v>
      </c>
      <c r="D24" s="64">
        <f t="shared" si="16"/>
        <v>4.9548188172458523E-3</v>
      </c>
      <c r="F24" s="4" t="s">
        <v>345</v>
      </c>
      <c r="G24" s="16">
        <v>2728679</v>
      </c>
      <c r="H24" s="64">
        <f t="shared" si="17"/>
        <v>5.6376868674783333E-3</v>
      </c>
      <c r="J24" s="4" t="s">
        <v>225</v>
      </c>
      <c r="K24" s="16">
        <v>2285801</v>
      </c>
      <c r="L24" s="64">
        <f t="shared" si="18"/>
        <v>4.4632102957472821E-3</v>
      </c>
      <c r="N24" s="4" t="s">
        <v>219</v>
      </c>
      <c r="O24" s="16">
        <v>2187162</v>
      </c>
      <c r="P24" s="64">
        <f t="shared" si="19"/>
        <v>4.8088173643150208E-3</v>
      </c>
      <c r="R24" s="4" t="s">
        <v>219</v>
      </c>
      <c r="S24" s="16">
        <v>1172165</v>
      </c>
      <c r="T24" s="64">
        <f t="shared" si="20"/>
        <v>2.7051407914816419E-3</v>
      </c>
      <c r="V24" s="4" t="s">
        <v>239</v>
      </c>
      <c r="W24" s="16">
        <v>1161092</v>
      </c>
      <c r="X24" s="64">
        <f t="shared" si="0"/>
        <v>3.0608292211763265E-3</v>
      </c>
      <c r="Z24" s="4" t="s">
        <v>228</v>
      </c>
      <c r="AA24" s="16">
        <v>1403467</v>
      </c>
      <c r="AB24" s="64">
        <f t="shared" si="1"/>
        <v>4.0463817299011828E-3</v>
      </c>
      <c r="AD24" s="4" t="s">
        <v>228</v>
      </c>
      <c r="AE24" s="16">
        <v>1975369</v>
      </c>
      <c r="AF24" s="64">
        <f t="shared" si="2"/>
        <v>5.1378694409849202E-3</v>
      </c>
      <c r="AH24" s="4" t="s">
        <v>231</v>
      </c>
      <c r="AI24" s="16">
        <v>1165072</v>
      </c>
      <c r="AJ24" s="64">
        <f t="shared" si="3"/>
        <v>3.4729566711459675E-3</v>
      </c>
      <c r="AL24" s="4" t="s">
        <v>239</v>
      </c>
      <c r="AM24" s="16">
        <v>922703</v>
      </c>
      <c r="AN24" s="64">
        <f t="shared" si="4"/>
        <v>2.8001738098983628E-3</v>
      </c>
      <c r="AP24" s="4" t="s">
        <v>217</v>
      </c>
      <c r="AQ24" s="16">
        <v>917470</v>
      </c>
      <c r="AR24" s="64">
        <f t="shared" si="5"/>
        <v>2.7776259662624665E-3</v>
      </c>
      <c r="AT24" s="4" t="s">
        <v>231</v>
      </c>
      <c r="AU24" s="16">
        <v>1490392</v>
      </c>
      <c r="AV24" s="64">
        <f t="shared" si="6"/>
        <v>4.5961939319423073E-3</v>
      </c>
      <c r="AX24" s="4" t="s">
        <v>231</v>
      </c>
      <c r="AY24" s="16">
        <v>1803889</v>
      </c>
      <c r="AZ24" s="64">
        <f t="shared" si="7"/>
        <v>6.1014900972134068E-3</v>
      </c>
      <c r="BB24" s="4" t="s">
        <v>159</v>
      </c>
      <c r="BC24" s="16">
        <v>1674839</v>
      </c>
      <c r="BD24" s="64">
        <f t="shared" si="8"/>
        <v>6.6457309589024443E-3</v>
      </c>
      <c r="BF24" s="4" t="s">
        <v>1</v>
      </c>
      <c r="BG24" s="16">
        <v>1551</v>
      </c>
      <c r="BH24" s="64">
        <f t="shared" si="9"/>
        <v>7.1509915027225405E-3</v>
      </c>
      <c r="BJ24" s="4" t="s">
        <v>79</v>
      </c>
      <c r="BK24" s="16">
        <v>872</v>
      </c>
      <c r="BL24" s="64">
        <f t="shared" si="10"/>
        <v>4.2432057614169971E-3</v>
      </c>
      <c r="BN24" s="4" t="s">
        <v>77</v>
      </c>
      <c r="BO24" s="16">
        <v>940</v>
      </c>
      <c r="BP24" s="64">
        <f t="shared" si="11"/>
        <v>4.1933397274329176E-3</v>
      </c>
      <c r="BR24" s="4" t="s">
        <v>12</v>
      </c>
      <c r="BS24" s="16">
        <v>1173</v>
      </c>
      <c r="BT24" s="64">
        <f t="shared" si="12"/>
        <v>4.9670556750622472E-3</v>
      </c>
      <c r="BV24" s="4" t="s">
        <v>11</v>
      </c>
      <c r="BW24" s="16">
        <v>558</v>
      </c>
      <c r="BX24" s="64">
        <f t="shared" si="13"/>
        <v>3.3066470717210564E-3</v>
      </c>
      <c r="BZ24" s="4" t="s">
        <v>80</v>
      </c>
      <c r="CA24" s="16">
        <v>456</v>
      </c>
      <c r="CB24" s="64">
        <f t="shared" si="14"/>
        <v>2.9421632642527163E-3</v>
      </c>
      <c r="CD24" s="4" t="s">
        <v>80</v>
      </c>
      <c r="CE24" s="16">
        <v>529</v>
      </c>
      <c r="CF24" s="64">
        <f t="shared" si="15"/>
        <v>4.1727469927036092E-3</v>
      </c>
    </row>
    <row r="25" spans="2:84" x14ac:dyDescent="0.2">
      <c r="B25" s="4" t="s">
        <v>404</v>
      </c>
      <c r="C25" s="16">
        <v>1976459</v>
      </c>
      <c r="D25" s="64">
        <f t="shared" si="16"/>
        <v>3.8506303408062459E-3</v>
      </c>
      <c r="F25" s="4" t="s">
        <v>363</v>
      </c>
      <c r="G25" s="16">
        <v>2699305</v>
      </c>
      <c r="H25" s="64">
        <f t="shared" si="17"/>
        <v>5.5769976423824868E-3</v>
      </c>
      <c r="J25" s="4" t="s">
        <v>240</v>
      </c>
      <c r="K25" s="16">
        <v>1303073</v>
      </c>
      <c r="L25" s="64">
        <f t="shared" si="18"/>
        <v>2.5443548365366442E-3</v>
      </c>
      <c r="N25" s="4" t="s">
        <v>303</v>
      </c>
      <c r="O25" s="16">
        <v>1627272</v>
      </c>
      <c r="P25" s="64">
        <f t="shared" si="19"/>
        <v>3.5778117259094807E-3</v>
      </c>
      <c r="R25" s="4" t="s">
        <v>223</v>
      </c>
      <c r="S25" s="16">
        <v>897828</v>
      </c>
      <c r="T25" s="64">
        <f t="shared" si="20"/>
        <v>2.0720215554417506E-3</v>
      </c>
      <c r="V25" s="4" t="s">
        <v>322</v>
      </c>
      <c r="W25" s="16">
        <v>1027728</v>
      </c>
      <c r="X25" s="64">
        <f t="shared" si="0"/>
        <v>2.7092598121605384E-3</v>
      </c>
      <c r="Z25" s="4" t="s">
        <v>323</v>
      </c>
      <c r="AA25" s="16">
        <v>1386490</v>
      </c>
      <c r="AB25" s="64">
        <f t="shared" si="1"/>
        <v>3.9974347844948912E-3</v>
      </c>
      <c r="AD25" s="4" t="s">
        <v>235</v>
      </c>
      <c r="AE25" s="16">
        <v>1434648</v>
      </c>
      <c r="AF25" s="64">
        <f t="shared" si="2"/>
        <v>3.7314720023297588E-3</v>
      </c>
      <c r="AH25" s="4" t="s">
        <v>239</v>
      </c>
      <c r="AI25" s="16">
        <v>747686</v>
      </c>
      <c r="AJ25" s="64">
        <f t="shared" si="3"/>
        <v>2.2287730557617414E-3</v>
      </c>
      <c r="AL25" s="4" t="s">
        <v>202</v>
      </c>
      <c r="AM25" s="16">
        <v>836200</v>
      </c>
      <c r="AN25" s="64">
        <f t="shared" si="4"/>
        <v>2.5376587480879665E-3</v>
      </c>
      <c r="AP25" s="4" t="s">
        <v>202</v>
      </c>
      <c r="AQ25" s="16">
        <v>806704</v>
      </c>
      <c r="AR25" s="64">
        <f t="shared" si="5"/>
        <v>2.442283646863436E-3</v>
      </c>
      <c r="AT25" s="4" t="s">
        <v>239</v>
      </c>
      <c r="AU25" s="16">
        <v>1327761</v>
      </c>
      <c r="AV25" s="64">
        <f t="shared" si="6"/>
        <v>4.0946590234446035E-3</v>
      </c>
      <c r="AX25" s="4" t="s">
        <v>217</v>
      </c>
      <c r="AY25" s="16">
        <v>1655521</v>
      </c>
      <c r="AZ25" s="64">
        <f t="shared" si="7"/>
        <v>5.5996488626677337E-3</v>
      </c>
      <c r="BB25" s="4" t="s">
        <v>160</v>
      </c>
      <c r="BC25" s="16">
        <v>1657779</v>
      </c>
      <c r="BD25" s="64">
        <f t="shared" si="8"/>
        <v>6.5780371864509572E-3</v>
      </c>
      <c r="BF25" s="4" t="s">
        <v>13</v>
      </c>
      <c r="BG25" s="16">
        <v>919</v>
      </c>
      <c r="BH25" s="64">
        <f t="shared" si="9"/>
        <v>4.23711230883431E-3</v>
      </c>
      <c r="BJ25" s="4" t="s">
        <v>13</v>
      </c>
      <c r="BK25" s="16">
        <v>858</v>
      </c>
      <c r="BL25" s="64">
        <f t="shared" si="10"/>
        <v>4.1750808982749807E-3</v>
      </c>
      <c r="BN25" s="4" t="s">
        <v>80</v>
      </c>
      <c r="BO25" s="16">
        <v>931</v>
      </c>
      <c r="BP25" s="64">
        <f t="shared" si="11"/>
        <v>4.1531907300426029E-3</v>
      </c>
      <c r="BR25" s="4" t="s">
        <v>77</v>
      </c>
      <c r="BS25" s="16">
        <v>854</v>
      </c>
      <c r="BT25" s="64">
        <f t="shared" si="12"/>
        <v>3.6162536628330426E-3</v>
      </c>
      <c r="BV25" s="4" t="s">
        <v>12</v>
      </c>
      <c r="BW25" s="16">
        <v>548</v>
      </c>
      <c r="BX25" s="64">
        <f t="shared" si="13"/>
        <v>3.2473881636256971E-3</v>
      </c>
      <c r="BZ25" s="4" t="s">
        <v>13</v>
      </c>
      <c r="CA25" s="16">
        <v>376</v>
      </c>
      <c r="CB25" s="64">
        <f t="shared" si="14"/>
        <v>2.4259942705241698E-3</v>
      </c>
      <c r="CD25" s="4" t="s">
        <v>0</v>
      </c>
      <c r="CE25" s="16">
        <v>526</v>
      </c>
      <c r="CF25" s="64">
        <f t="shared" si="15"/>
        <v>4.1490830211003745E-3</v>
      </c>
    </row>
    <row r="26" spans="2:84" x14ac:dyDescent="0.2">
      <c r="B26" s="4" t="s">
        <v>225</v>
      </c>
      <c r="C26" s="16">
        <v>1713360</v>
      </c>
      <c r="D26" s="64">
        <f t="shared" si="16"/>
        <v>3.3380485002338979E-3</v>
      </c>
      <c r="F26" s="4" t="s">
        <v>303</v>
      </c>
      <c r="G26" s="16">
        <v>2548345</v>
      </c>
      <c r="H26" s="64">
        <f t="shared" si="17"/>
        <v>5.2651012230841643E-3</v>
      </c>
      <c r="J26" s="4" t="s">
        <v>183</v>
      </c>
      <c r="K26" s="16">
        <v>1129089</v>
      </c>
      <c r="L26" s="64">
        <f t="shared" si="18"/>
        <v>2.2046370832872167E-3</v>
      </c>
      <c r="N26" s="4" t="s">
        <v>239</v>
      </c>
      <c r="O26" s="16">
        <v>1230940</v>
      </c>
      <c r="P26" s="64">
        <f t="shared" si="19"/>
        <v>2.7064139036934308E-3</v>
      </c>
      <c r="R26" s="4" t="s">
        <v>345</v>
      </c>
      <c r="S26" s="16">
        <v>816740</v>
      </c>
      <c r="T26" s="64">
        <f t="shared" si="20"/>
        <v>1.8848853958569963E-3</v>
      </c>
      <c r="V26" s="4" t="s">
        <v>223</v>
      </c>
      <c r="W26" s="16">
        <v>983907</v>
      </c>
      <c r="X26" s="64">
        <f t="shared" si="0"/>
        <v>2.5937404585682578E-3</v>
      </c>
      <c r="Z26" s="4" t="s">
        <v>269</v>
      </c>
      <c r="AA26" s="16">
        <v>1306666</v>
      </c>
      <c r="AB26" s="64">
        <f t="shared" si="1"/>
        <v>3.7672915925227022E-3</v>
      </c>
      <c r="AD26" s="4" t="s">
        <v>219</v>
      </c>
      <c r="AE26" s="16">
        <v>1187403</v>
      </c>
      <c r="AF26" s="64">
        <f t="shared" si="2"/>
        <v>3.08839593404261E-3</v>
      </c>
      <c r="AH26" s="4" t="s">
        <v>202</v>
      </c>
      <c r="AI26" s="16">
        <v>742634</v>
      </c>
      <c r="AJ26" s="64">
        <f t="shared" si="3"/>
        <v>2.2137135769461579E-3</v>
      </c>
      <c r="AL26" s="4" t="s">
        <v>223</v>
      </c>
      <c r="AM26" s="16">
        <v>683771</v>
      </c>
      <c r="AN26" s="64">
        <f t="shared" si="4"/>
        <v>2.0750746948563228E-3</v>
      </c>
      <c r="AP26" s="4" t="s">
        <v>241</v>
      </c>
      <c r="AQ26" s="16">
        <v>795731</v>
      </c>
      <c r="AR26" s="64">
        <f t="shared" si="5"/>
        <v>2.4090630622908638E-3</v>
      </c>
      <c r="AT26" s="4" t="s">
        <v>202</v>
      </c>
      <c r="AU26" s="16">
        <v>910466</v>
      </c>
      <c r="AV26" s="64">
        <f t="shared" si="6"/>
        <v>2.8077702406076955E-3</v>
      </c>
      <c r="AX26" s="4" t="s">
        <v>223</v>
      </c>
      <c r="AY26" s="16">
        <v>1306939</v>
      </c>
      <c r="AZ26" s="64">
        <f t="shared" si="7"/>
        <v>4.4206020249372285E-3</v>
      </c>
      <c r="BB26" s="4" t="s">
        <v>124</v>
      </c>
      <c r="BC26" s="16">
        <v>1030391</v>
      </c>
      <c r="BD26" s="64">
        <f t="shared" si="8"/>
        <v>4.088572912664709E-3</v>
      </c>
      <c r="BF26" s="4" t="s">
        <v>12</v>
      </c>
      <c r="BG26" s="16">
        <v>830</v>
      </c>
      <c r="BH26" s="64">
        <f t="shared" si="9"/>
        <v>3.8267717261506826E-3</v>
      </c>
      <c r="BJ26" s="4" t="s">
        <v>31</v>
      </c>
      <c r="BK26" s="16">
        <v>775</v>
      </c>
      <c r="BL26" s="64">
        <f t="shared" si="10"/>
        <v>3.7711977810758863E-3</v>
      </c>
      <c r="BN26" s="4" t="s">
        <v>12</v>
      </c>
      <c r="BO26" s="16">
        <v>833</v>
      </c>
      <c r="BP26" s="64">
        <f t="shared" si="11"/>
        <v>3.7160127584591708E-3</v>
      </c>
      <c r="BR26" s="4" t="s">
        <v>13</v>
      </c>
      <c r="BS26" s="16">
        <v>829</v>
      </c>
      <c r="BT26" s="64">
        <f t="shared" si="12"/>
        <v>3.5103914361693119E-3</v>
      </c>
      <c r="BV26" s="4" t="s">
        <v>0</v>
      </c>
      <c r="BW26" s="16">
        <v>531</v>
      </c>
      <c r="BX26" s="64">
        <f t="shared" si="13"/>
        <v>3.1466480198635862E-3</v>
      </c>
      <c r="BZ26" s="4" t="s">
        <v>22</v>
      </c>
      <c r="CA26" s="16">
        <v>219</v>
      </c>
      <c r="CB26" s="64">
        <f t="shared" si="14"/>
        <v>1.4130126203318967E-3</v>
      </c>
      <c r="CD26" s="4" t="s">
        <v>13</v>
      </c>
      <c r="CE26" s="16">
        <v>406</v>
      </c>
      <c r="CF26" s="64">
        <f t="shared" si="15"/>
        <v>3.2025241569710117E-3</v>
      </c>
    </row>
    <row r="27" spans="2:84" x14ac:dyDescent="0.2">
      <c r="B27" s="4" t="s">
        <v>183</v>
      </c>
      <c r="C27" s="16">
        <v>1411172</v>
      </c>
      <c r="D27" s="64">
        <f t="shared" si="16"/>
        <v>2.7493116322151036E-3</v>
      </c>
      <c r="F27" s="4" t="s">
        <v>366</v>
      </c>
      <c r="G27" s="16">
        <v>2031655</v>
      </c>
      <c r="H27" s="64">
        <f t="shared" si="17"/>
        <v>4.197574985092308E-3</v>
      </c>
      <c r="J27" s="4" t="s">
        <v>223</v>
      </c>
      <c r="K27" s="16">
        <v>981334</v>
      </c>
      <c r="L27" s="64">
        <f t="shared" si="18"/>
        <v>1.9161335620934909E-3</v>
      </c>
      <c r="N27" s="4" t="s">
        <v>223</v>
      </c>
      <c r="O27" s="16">
        <v>983176</v>
      </c>
      <c r="P27" s="64">
        <f t="shared" si="19"/>
        <v>2.1616660407312235E-3</v>
      </c>
      <c r="R27" s="4" t="s">
        <v>269</v>
      </c>
      <c r="S27" s="16">
        <v>730124</v>
      </c>
      <c r="T27" s="64">
        <f t="shared" si="20"/>
        <v>1.6849916310756098E-3</v>
      </c>
      <c r="V27" s="4" t="s">
        <v>219</v>
      </c>
      <c r="W27" s="16">
        <v>964662</v>
      </c>
      <c r="X27" s="64">
        <f t="shared" si="0"/>
        <v>2.5430074775800687E-3</v>
      </c>
      <c r="Z27" s="4" t="s">
        <v>229</v>
      </c>
      <c r="AA27" s="16">
        <v>1209726</v>
      </c>
      <c r="AB27" s="64">
        <f t="shared" si="1"/>
        <v>3.487800699686162E-3</v>
      </c>
      <c r="AD27" s="4" t="s">
        <v>220</v>
      </c>
      <c r="AE27" s="16">
        <v>1150076</v>
      </c>
      <c r="AF27" s="64">
        <f t="shared" si="2"/>
        <v>2.9913096414949172E-3</v>
      </c>
      <c r="AH27" s="4" t="s">
        <v>220</v>
      </c>
      <c r="AI27" s="16">
        <v>718639</v>
      </c>
      <c r="AJ27" s="64">
        <f t="shared" si="3"/>
        <v>2.1421870143610582E-3</v>
      </c>
      <c r="AL27" s="4" t="s">
        <v>235</v>
      </c>
      <c r="AM27" s="16">
        <v>626653</v>
      </c>
      <c r="AN27" s="64">
        <f t="shared" si="4"/>
        <v>1.9017357898416271E-3</v>
      </c>
      <c r="AP27" s="29" t="s">
        <v>268</v>
      </c>
      <c r="AQ27" s="16">
        <v>789048</v>
      </c>
      <c r="AR27" s="64">
        <f t="shared" si="5"/>
        <v>2.3888303851106484E-3</v>
      </c>
      <c r="AT27" s="29" t="s">
        <v>234</v>
      </c>
      <c r="AU27" s="16">
        <v>817404</v>
      </c>
      <c r="AV27" s="64">
        <f t="shared" si="6"/>
        <v>2.5207779595873901E-3</v>
      </c>
      <c r="AX27" s="4" t="s">
        <v>202</v>
      </c>
      <c r="AY27" s="16">
        <v>891912</v>
      </c>
      <c r="AZ27" s="64">
        <f t="shared" si="7"/>
        <v>3.0168110319347828E-3</v>
      </c>
      <c r="BB27" s="4" t="s">
        <v>165</v>
      </c>
      <c r="BC27" s="16">
        <v>884084</v>
      </c>
      <c r="BD27" s="64">
        <f t="shared" si="8"/>
        <v>3.5080293742086903E-3</v>
      </c>
      <c r="BF27" s="4" t="s">
        <v>35</v>
      </c>
      <c r="BG27" s="16">
        <v>713</v>
      </c>
      <c r="BH27" s="64">
        <f t="shared" si="9"/>
        <v>3.2873352298137793E-3</v>
      </c>
      <c r="BJ27" s="4" t="s">
        <v>80</v>
      </c>
      <c r="BK27" s="16">
        <v>759</v>
      </c>
      <c r="BL27" s="64">
        <f t="shared" si="10"/>
        <v>3.6933407946278681E-3</v>
      </c>
      <c r="BN27" s="4" t="s">
        <v>0</v>
      </c>
      <c r="BO27" s="16">
        <v>617</v>
      </c>
      <c r="BP27" s="64">
        <f t="shared" si="11"/>
        <v>2.7524368210916066E-3</v>
      </c>
      <c r="BR27" s="4" t="s">
        <v>80</v>
      </c>
      <c r="BS27" s="16">
        <v>797</v>
      </c>
      <c r="BT27" s="64">
        <f t="shared" si="12"/>
        <v>3.3748877860397364E-3</v>
      </c>
      <c r="BV27" s="4" t="s">
        <v>20</v>
      </c>
      <c r="BW27" s="16">
        <v>233</v>
      </c>
      <c r="BX27" s="64">
        <f t="shared" si="13"/>
        <v>1.3807325586218749E-3</v>
      </c>
      <c r="BZ27" s="4" t="s">
        <v>20</v>
      </c>
      <c r="CA27" s="16">
        <v>200</v>
      </c>
      <c r="CB27" s="64">
        <f t="shared" si="14"/>
        <v>1.2904224843213669E-3</v>
      </c>
      <c r="CD27" s="4" t="s">
        <v>4</v>
      </c>
      <c r="CE27" s="16">
        <v>317</v>
      </c>
      <c r="CF27" s="64">
        <f t="shared" si="15"/>
        <v>2.5004929994084006E-3</v>
      </c>
    </row>
    <row r="28" spans="2:84" x14ac:dyDescent="0.2">
      <c r="B28" s="4" t="s">
        <v>240</v>
      </c>
      <c r="C28" s="16">
        <v>1234766</v>
      </c>
      <c r="D28" s="64">
        <f t="shared" si="16"/>
        <v>2.4056291698416029E-3</v>
      </c>
      <c r="F28" s="4" t="s">
        <v>225</v>
      </c>
      <c r="G28" s="16">
        <v>1258751</v>
      </c>
      <c r="H28" s="64">
        <f t="shared" si="17"/>
        <v>2.6006884584537865E-3</v>
      </c>
      <c r="J28" s="4" t="s">
        <v>366</v>
      </c>
      <c r="K28" s="16">
        <v>949299</v>
      </c>
      <c r="L28" s="64">
        <f t="shared" si="18"/>
        <v>1.853582648070676E-3</v>
      </c>
      <c r="N28" s="4" t="s">
        <v>290</v>
      </c>
      <c r="O28" s="16">
        <v>439526</v>
      </c>
      <c r="P28" s="64">
        <f t="shared" si="19"/>
        <v>9.6636657955282855E-4</v>
      </c>
      <c r="R28" s="4" t="s">
        <v>323</v>
      </c>
      <c r="S28" s="16">
        <v>674932</v>
      </c>
      <c r="T28" s="64">
        <f t="shared" si="20"/>
        <v>1.5576186668909986E-3</v>
      </c>
      <c r="V28" s="4" t="s">
        <v>183</v>
      </c>
      <c r="W28" s="16">
        <v>696461</v>
      </c>
      <c r="X28" s="64">
        <f t="shared" si="0"/>
        <v>1.8359855896084767E-3</v>
      </c>
      <c r="Z28" s="4" t="s">
        <v>219</v>
      </c>
      <c r="AA28" s="16">
        <v>1006623</v>
      </c>
      <c r="AB28" s="64">
        <f t="shared" si="1"/>
        <v>2.9022277802743628E-3</v>
      </c>
      <c r="AD28" s="4" t="s">
        <v>223</v>
      </c>
      <c r="AE28" s="16">
        <v>855340</v>
      </c>
      <c r="AF28" s="64">
        <f t="shared" si="2"/>
        <v>2.2247110527967391E-3</v>
      </c>
      <c r="AH28" s="4" t="s">
        <v>235</v>
      </c>
      <c r="AI28" s="16">
        <v>708859</v>
      </c>
      <c r="AJ28" s="64">
        <f t="shared" si="3"/>
        <v>2.1130338665351664E-3</v>
      </c>
      <c r="AL28" s="4" t="s">
        <v>220</v>
      </c>
      <c r="AM28" s="16">
        <v>571441</v>
      </c>
      <c r="AN28" s="64">
        <f t="shared" si="4"/>
        <v>1.7341811201460604E-3</v>
      </c>
      <c r="AP28" s="4" t="s">
        <v>222</v>
      </c>
      <c r="AQ28" s="16">
        <v>707056</v>
      </c>
      <c r="AR28" s="64">
        <f t="shared" si="5"/>
        <v>2.1406008972518712E-3</v>
      </c>
      <c r="AT28" s="4" t="s">
        <v>223</v>
      </c>
      <c r="AU28" s="16">
        <v>664641</v>
      </c>
      <c r="AV28" s="64">
        <f t="shared" si="6"/>
        <v>2.0496748044273364E-3</v>
      </c>
      <c r="AX28" s="4" t="s">
        <v>236</v>
      </c>
      <c r="AY28" s="16">
        <v>724774</v>
      </c>
      <c r="AZ28" s="64">
        <f t="shared" si="7"/>
        <v>2.4514819834910847E-3</v>
      </c>
      <c r="BB28" s="4" t="s">
        <v>181</v>
      </c>
      <c r="BC28" s="16">
        <v>797246</v>
      </c>
      <c r="BD28" s="64">
        <f t="shared" si="8"/>
        <v>3.1634577556774938E-3</v>
      </c>
      <c r="BF28" s="4" t="s">
        <v>0</v>
      </c>
      <c r="BG28" s="16">
        <v>574</v>
      </c>
      <c r="BH28" s="64">
        <f t="shared" si="9"/>
        <v>2.6464662298921588E-3</v>
      </c>
      <c r="BJ28" s="4" t="s">
        <v>0</v>
      </c>
      <c r="BK28" s="16">
        <v>575</v>
      </c>
      <c r="BL28" s="64">
        <f t="shared" si="10"/>
        <v>2.7979854504756574E-3</v>
      </c>
      <c r="BN28" s="4" t="s">
        <v>11</v>
      </c>
      <c r="BO28" s="16">
        <v>556</v>
      </c>
      <c r="BP28" s="64">
        <f t="shared" si="11"/>
        <v>2.4803158387794707E-3</v>
      </c>
      <c r="BR28" s="4" t="s">
        <v>0</v>
      </c>
      <c r="BS28" s="16">
        <v>581</v>
      </c>
      <c r="BT28" s="64">
        <f t="shared" si="12"/>
        <v>2.4602381476651028E-3</v>
      </c>
      <c r="BV28" s="4" t="s">
        <v>22</v>
      </c>
      <c r="BW28" s="16">
        <v>225</v>
      </c>
      <c r="BX28" s="64">
        <f t="shared" si="13"/>
        <v>1.3333254321455873E-3</v>
      </c>
      <c r="BZ28" s="4" t="s">
        <v>81</v>
      </c>
      <c r="CA28" s="16">
        <v>142</v>
      </c>
      <c r="CB28" s="64">
        <f t="shared" si="14"/>
        <v>9.1619996386817042E-4</v>
      </c>
      <c r="CD28" s="4" t="s">
        <v>8</v>
      </c>
      <c r="CE28" s="16">
        <v>222</v>
      </c>
      <c r="CF28" s="64">
        <f t="shared" si="15"/>
        <v>1.7511338986393216E-3</v>
      </c>
    </row>
    <row r="29" spans="2:84" x14ac:dyDescent="0.2">
      <c r="B29" s="4" t="s">
        <v>223</v>
      </c>
      <c r="C29" s="16">
        <v>1157275</v>
      </c>
      <c r="D29" s="64">
        <f t="shared" si="16"/>
        <v>2.2546575606458563E-3</v>
      </c>
      <c r="F29" s="4" t="s">
        <v>183</v>
      </c>
      <c r="G29" s="16">
        <v>1062234</v>
      </c>
      <c r="H29" s="64">
        <f t="shared" si="17"/>
        <v>2.1946673360952241E-3</v>
      </c>
      <c r="J29" s="4" t="s">
        <v>355</v>
      </c>
      <c r="K29" s="16">
        <v>692772</v>
      </c>
      <c r="L29" s="64">
        <f t="shared" si="18"/>
        <v>1.3526930485223501E-3</v>
      </c>
      <c r="N29" s="4" t="s">
        <v>344</v>
      </c>
      <c r="O29" s="16">
        <v>381089</v>
      </c>
      <c r="P29" s="64">
        <f t="shared" si="19"/>
        <v>8.378837052534046E-4</v>
      </c>
      <c r="R29" s="4" t="s">
        <v>239</v>
      </c>
      <c r="S29" s="16">
        <v>584496</v>
      </c>
      <c r="T29" s="64">
        <f t="shared" si="20"/>
        <v>1.3489090461307526E-3</v>
      </c>
      <c r="V29" s="4" t="s">
        <v>323</v>
      </c>
      <c r="W29" s="16">
        <v>595268</v>
      </c>
      <c r="X29" s="64">
        <f t="shared" si="0"/>
        <v>1.5692242206743216E-3</v>
      </c>
      <c r="Z29" s="4" t="s">
        <v>223</v>
      </c>
      <c r="AA29" s="16">
        <v>914875</v>
      </c>
      <c r="AB29" s="64">
        <f t="shared" si="1"/>
        <v>2.6377061128928184E-3</v>
      </c>
      <c r="AD29" s="4" t="s">
        <v>289</v>
      </c>
      <c r="AE29" s="16">
        <v>776845</v>
      </c>
      <c r="AF29" s="64">
        <f t="shared" si="2"/>
        <v>2.0205481537282047E-3</v>
      </c>
      <c r="AH29" s="4" t="s">
        <v>289</v>
      </c>
      <c r="AI29" s="16">
        <v>689651</v>
      </c>
      <c r="AJ29" s="64">
        <f t="shared" si="3"/>
        <v>2.0557768457335579E-3</v>
      </c>
      <c r="AL29" s="4" t="s">
        <v>184</v>
      </c>
      <c r="AM29" s="16">
        <v>482459</v>
      </c>
      <c r="AN29" s="64">
        <f t="shared" si="4"/>
        <v>1.464142910719651E-3</v>
      </c>
      <c r="AP29" s="4" t="s">
        <v>223</v>
      </c>
      <c r="AQ29" s="16">
        <v>643909</v>
      </c>
      <c r="AR29" s="64">
        <f t="shared" si="5"/>
        <v>1.9494243499080062E-3</v>
      </c>
      <c r="AT29" s="4" t="s">
        <v>236</v>
      </c>
      <c r="AU29" s="16">
        <v>641280</v>
      </c>
      <c r="AV29" s="64">
        <f t="shared" si="6"/>
        <v>1.9776322233855006E-3</v>
      </c>
      <c r="AX29" s="4" t="s">
        <v>233</v>
      </c>
      <c r="AY29" s="16">
        <v>614395</v>
      </c>
      <c r="AZ29" s="64">
        <f t="shared" si="7"/>
        <v>2.0781350783099354E-3</v>
      </c>
      <c r="BB29" s="4" t="s">
        <v>182</v>
      </c>
      <c r="BC29" s="16">
        <v>758627</v>
      </c>
      <c r="BD29" s="64">
        <f t="shared" si="8"/>
        <v>3.0102182598800748E-3</v>
      </c>
      <c r="BF29" s="4" t="s">
        <v>11</v>
      </c>
      <c r="BG29" s="16">
        <v>521</v>
      </c>
      <c r="BH29" s="64">
        <f t="shared" si="9"/>
        <v>2.4021061076198863E-3</v>
      </c>
      <c r="BJ29" s="4" t="s">
        <v>11</v>
      </c>
      <c r="BK29" s="16">
        <v>571</v>
      </c>
      <c r="BL29" s="64">
        <f t="shared" si="10"/>
        <v>2.7785212038636529E-3</v>
      </c>
      <c r="BN29" s="4" t="s">
        <v>20</v>
      </c>
      <c r="BO29" s="16">
        <v>432</v>
      </c>
      <c r="BP29" s="64">
        <f t="shared" si="11"/>
        <v>1.9271518747351281E-3</v>
      </c>
      <c r="BR29" s="4" t="s">
        <v>11</v>
      </c>
      <c r="BS29" s="16">
        <v>569</v>
      </c>
      <c r="BT29" s="64">
        <f t="shared" si="12"/>
        <v>2.4094242788665118E-3</v>
      </c>
      <c r="BV29" s="4" t="s">
        <v>23</v>
      </c>
      <c r="BW29" s="16">
        <v>169</v>
      </c>
      <c r="BX29" s="64">
        <f t="shared" si="13"/>
        <v>1.0014755468115745E-3</v>
      </c>
      <c r="BZ29" s="4" t="s">
        <v>23</v>
      </c>
      <c r="CA29" s="16">
        <v>99</v>
      </c>
      <c r="CB29" s="64">
        <f t="shared" si="14"/>
        <v>6.3875912973907661E-4</v>
      </c>
      <c r="CD29" s="4" t="s">
        <v>22</v>
      </c>
      <c r="CE29" s="16">
        <v>203</v>
      </c>
      <c r="CF29" s="64">
        <f t="shared" si="15"/>
        <v>1.6012620784855059E-3</v>
      </c>
    </row>
    <row r="30" spans="2:84" x14ac:dyDescent="0.2">
      <c r="B30" s="4" t="s">
        <v>173</v>
      </c>
      <c r="C30" s="16">
        <v>441653</v>
      </c>
      <c r="D30" s="64">
        <f t="shared" si="16"/>
        <v>8.6044913752731571E-4</v>
      </c>
      <c r="F30" s="4" t="s">
        <v>223</v>
      </c>
      <c r="G30" s="16">
        <v>1045883</v>
      </c>
      <c r="H30" s="64">
        <f t="shared" si="17"/>
        <v>2.1608847555974306E-3</v>
      </c>
      <c r="J30" s="4" t="s">
        <v>368</v>
      </c>
      <c r="K30" s="16">
        <v>436048</v>
      </c>
      <c r="L30" s="64">
        <f t="shared" si="18"/>
        <v>8.5141879062963527E-4</v>
      </c>
      <c r="N30" s="4" t="s">
        <v>269</v>
      </c>
      <c r="O30" s="16">
        <v>318571</v>
      </c>
      <c r="P30" s="64">
        <f t="shared" si="19"/>
        <v>7.0042811486629726E-4</v>
      </c>
      <c r="R30" s="4" t="s">
        <v>290</v>
      </c>
      <c r="S30" s="16">
        <v>452173</v>
      </c>
      <c r="T30" s="64">
        <f t="shared" si="20"/>
        <v>1.043531949091321E-3</v>
      </c>
      <c r="V30" s="4" t="s">
        <v>290</v>
      </c>
      <c r="W30" s="16">
        <v>458438</v>
      </c>
      <c r="X30" s="64">
        <f t="shared" si="0"/>
        <v>1.2085178663685846E-3</v>
      </c>
      <c r="Z30" s="4" t="s">
        <v>239</v>
      </c>
      <c r="AA30" s="16">
        <v>841871</v>
      </c>
      <c r="AB30" s="64">
        <f t="shared" si="1"/>
        <v>2.4272258865606668E-3</v>
      </c>
      <c r="AD30" s="4" t="s">
        <v>231</v>
      </c>
      <c r="AE30" s="16">
        <v>773534</v>
      </c>
      <c r="AF30" s="64">
        <f t="shared" si="2"/>
        <v>2.0119363522272697E-3</v>
      </c>
      <c r="AH30" s="4" t="s">
        <v>223</v>
      </c>
      <c r="AI30" s="16">
        <v>667680</v>
      </c>
      <c r="AJ30" s="64">
        <f t="shared" si="3"/>
        <v>1.9902836135369654E-3</v>
      </c>
      <c r="AL30" s="29" t="s">
        <v>227</v>
      </c>
      <c r="AM30" s="16">
        <v>471459</v>
      </c>
      <c r="AN30" s="64">
        <f t="shared" si="4"/>
        <v>1.4307606502210052E-3</v>
      </c>
      <c r="AP30" s="4" t="s">
        <v>235</v>
      </c>
      <c r="AQ30" s="16">
        <v>534854</v>
      </c>
      <c r="AR30" s="64">
        <f t="shared" si="5"/>
        <v>1.6192620560447155E-3</v>
      </c>
      <c r="AT30" s="4" t="s">
        <v>233</v>
      </c>
      <c r="AU30" s="16">
        <v>616715</v>
      </c>
      <c r="AV30" s="64">
        <f t="shared" si="6"/>
        <v>1.9018766477126824E-3</v>
      </c>
      <c r="AX30" s="4" t="s">
        <v>237</v>
      </c>
      <c r="AY30" s="16">
        <v>490793</v>
      </c>
      <c r="AZ30" s="64">
        <f t="shared" si="7"/>
        <v>1.6600625810577366E-3</v>
      </c>
      <c r="BB30" s="4" t="s">
        <v>179</v>
      </c>
      <c r="BC30" s="16">
        <v>620561</v>
      </c>
      <c r="BD30" s="64">
        <f t="shared" si="8"/>
        <v>2.4623748608597362E-3</v>
      </c>
      <c r="BF30" s="4" t="s">
        <v>61</v>
      </c>
      <c r="BG30" s="16">
        <v>368</v>
      </c>
      <c r="BH30" s="64">
        <f t="shared" si="9"/>
        <v>1.696689150871628E-3</v>
      </c>
      <c r="BJ30" s="4" t="s">
        <v>20</v>
      </c>
      <c r="BK30" s="16">
        <v>431</v>
      </c>
      <c r="BL30" s="64">
        <f t="shared" si="10"/>
        <v>2.0972725724434931E-3</v>
      </c>
      <c r="BN30" s="4" t="s">
        <v>78</v>
      </c>
      <c r="BO30" s="16">
        <v>275</v>
      </c>
      <c r="BP30" s="64">
        <f t="shared" si="11"/>
        <v>1.2267749202596301E-3</v>
      </c>
      <c r="BR30" s="4" t="s">
        <v>23</v>
      </c>
      <c r="BS30" s="16">
        <v>399</v>
      </c>
      <c r="BT30" s="64">
        <f t="shared" si="12"/>
        <v>1.6895611375531429E-3</v>
      </c>
      <c r="BV30" s="4" t="s">
        <v>79</v>
      </c>
      <c r="BW30" s="16">
        <v>161</v>
      </c>
      <c r="BX30" s="64">
        <f t="shared" si="13"/>
        <v>9.5406842033528695E-4</v>
      </c>
      <c r="BZ30" s="4" t="s">
        <v>33</v>
      </c>
      <c r="CA30" s="16">
        <v>62</v>
      </c>
      <c r="CB30" s="64">
        <f t="shared" si="14"/>
        <v>4.000309701396237E-4</v>
      </c>
      <c r="CD30" s="4" t="s">
        <v>81</v>
      </c>
      <c r="CE30" s="16">
        <v>161</v>
      </c>
      <c r="CF30" s="64">
        <f t="shared" si="15"/>
        <v>1.2699664760402287E-3</v>
      </c>
    </row>
    <row r="31" spans="2:84" x14ac:dyDescent="0.2">
      <c r="B31" s="4" t="s">
        <v>379</v>
      </c>
      <c r="C31" s="16">
        <v>244384</v>
      </c>
      <c r="D31" s="64">
        <f t="shared" si="16"/>
        <v>4.7612039774545974E-4</v>
      </c>
      <c r="F31" s="4" t="s">
        <v>379</v>
      </c>
      <c r="G31" s="16">
        <v>401172</v>
      </c>
      <c r="H31" s="64">
        <f t="shared" si="17"/>
        <v>8.2885605672195883E-4</v>
      </c>
      <c r="J31" s="4" t="s">
        <v>369</v>
      </c>
      <c r="K31" s="16">
        <v>231413</v>
      </c>
      <c r="L31" s="64">
        <f t="shared" si="18"/>
        <v>4.5185249467025597E-4</v>
      </c>
      <c r="N31" s="4" t="s">
        <v>356</v>
      </c>
      <c r="O31" s="16">
        <v>187798</v>
      </c>
      <c r="P31" s="64">
        <f t="shared" si="19"/>
        <v>4.1290324328222244E-4</v>
      </c>
      <c r="R31" s="4" t="s">
        <v>344</v>
      </c>
      <c r="S31" s="16">
        <v>238535</v>
      </c>
      <c r="T31" s="64">
        <f t="shared" si="20"/>
        <v>5.5049481830294657E-4</v>
      </c>
      <c r="V31" s="4" t="s">
        <v>269</v>
      </c>
      <c r="W31" s="16">
        <v>427080</v>
      </c>
      <c r="X31" s="64">
        <f t="shared" si="0"/>
        <v>1.1258530278220721E-3</v>
      </c>
      <c r="Z31" s="4" t="s">
        <v>231</v>
      </c>
      <c r="AA31" s="16">
        <v>581026</v>
      </c>
      <c r="AB31" s="64">
        <f t="shared" si="1"/>
        <v>1.6751751134850802E-3</v>
      </c>
      <c r="AD31" s="4" t="s">
        <v>202</v>
      </c>
      <c r="AE31" s="16">
        <v>699273</v>
      </c>
      <c r="AF31" s="64">
        <f t="shared" si="2"/>
        <v>1.8187859471348634E-3</v>
      </c>
      <c r="AH31" s="4" t="s">
        <v>290</v>
      </c>
      <c r="AI31" s="16">
        <v>466213</v>
      </c>
      <c r="AJ31" s="64">
        <f t="shared" si="3"/>
        <v>1.3897317492180526E-3</v>
      </c>
      <c r="AL31" s="4" t="s">
        <v>241</v>
      </c>
      <c r="AM31" s="16">
        <v>42548</v>
      </c>
      <c r="AN31" s="64">
        <f t="shared" si="4"/>
        <v>1.2912258360876203E-4</v>
      </c>
      <c r="AP31" s="4" t="s">
        <v>184</v>
      </c>
      <c r="AQ31" s="16">
        <v>436394</v>
      </c>
      <c r="AR31" s="64">
        <f t="shared" si="5"/>
        <v>1.3211759577110343E-3</v>
      </c>
      <c r="AT31" s="4" t="s">
        <v>241</v>
      </c>
      <c r="AU31" s="16">
        <v>537453</v>
      </c>
      <c r="AV31" s="64">
        <f t="shared" si="6"/>
        <v>1.6574419463498118E-3</v>
      </c>
      <c r="AX31" s="4" t="s">
        <v>239</v>
      </c>
      <c r="AY31" s="16">
        <v>461670</v>
      </c>
      <c r="AZ31" s="64">
        <f t="shared" si="7"/>
        <v>1.561556688455062E-3</v>
      </c>
      <c r="BB31" s="4" t="s">
        <v>184</v>
      </c>
      <c r="BC31" s="16">
        <v>507928</v>
      </c>
      <c r="BD31" s="64">
        <f t="shared" si="8"/>
        <v>2.0154491473469392E-3</v>
      </c>
      <c r="BF31" s="4" t="s">
        <v>31</v>
      </c>
      <c r="BG31" s="16">
        <v>328</v>
      </c>
      <c r="BH31" s="64">
        <f t="shared" si="9"/>
        <v>1.5122664170812337E-3</v>
      </c>
      <c r="BJ31" s="4" t="s">
        <v>61</v>
      </c>
      <c r="BK31" s="16">
        <v>223</v>
      </c>
      <c r="BL31" s="64">
        <f t="shared" si="10"/>
        <v>1.0851317486192549E-3</v>
      </c>
      <c r="BN31" s="4" t="s">
        <v>79</v>
      </c>
      <c r="BO31" s="16">
        <v>258</v>
      </c>
      <c r="BP31" s="64">
        <f t="shared" si="11"/>
        <v>1.1509379251890349E-3</v>
      </c>
      <c r="BR31" s="4" t="s">
        <v>20</v>
      </c>
      <c r="BS31" s="16">
        <v>375</v>
      </c>
      <c r="BT31" s="64">
        <f t="shared" si="12"/>
        <v>1.5879333999559613E-3</v>
      </c>
      <c r="BV31" s="4" t="s">
        <v>31</v>
      </c>
      <c r="BW31" s="16">
        <v>150</v>
      </c>
      <c r="BX31" s="64">
        <f t="shared" si="13"/>
        <v>8.8888362143039155E-4</v>
      </c>
      <c r="BZ31" s="4" t="s">
        <v>35</v>
      </c>
      <c r="CA31" s="16">
        <v>45</v>
      </c>
      <c r="CB31" s="64">
        <f t="shared" si="14"/>
        <v>2.9034505897230752E-4</v>
      </c>
      <c r="CD31" s="4" t="s">
        <v>20</v>
      </c>
      <c r="CE31" s="16">
        <v>150</v>
      </c>
      <c r="CF31" s="64">
        <f t="shared" si="15"/>
        <v>1.1831985801617037E-3</v>
      </c>
    </row>
    <row r="32" spans="2:84" x14ac:dyDescent="0.2">
      <c r="B32" s="4" t="s">
        <v>229</v>
      </c>
      <c r="C32" s="16">
        <v>13451</v>
      </c>
      <c r="D32" s="64">
        <f t="shared" si="16"/>
        <v>2.6205870556477425E-5</v>
      </c>
      <c r="F32" s="4" t="s">
        <v>173</v>
      </c>
      <c r="G32" s="16">
        <v>109928</v>
      </c>
      <c r="H32" s="64">
        <f t="shared" si="17"/>
        <v>2.27120757688302E-4</v>
      </c>
      <c r="J32" s="4" t="s">
        <v>344</v>
      </c>
      <c r="K32" s="16">
        <v>80882</v>
      </c>
      <c r="L32" s="64">
        <f t="shared" si="18"/>
        <v>1.5792861020737662E-4</v>
      </c>
      <c r="N32" s="4" t="s">
        <v>231</v>
      </c>
      <c r="O32" s="16">
        <v>63694</v>
      </c>
      <c r="P32" s="64">
        <f t="shared" si="19"/>
        <v>1.4004121011734882E-4</v>
      </c>
      <c r="R32" s="4" t="s">
        <v>173</v>
      </c>
      <c r="S32" s="16">
        <v>19503</v>
      </c>
      <c r="T32" s="64">
        <f t="shared" si="20"/>
        <v>4.5009329621910274E-5</v>
      </c>
      <c r="V32" s="4" t="s">
        <v>173</v>
      </c>
      <c r="W32" s="16">
        <v>24888</v>
      </c>
      <c r="X32" s="64">
        <f t="shared" si="0"/>
        <v>6.5608855850041525E-5</v>
      </c>
      <c r="Z32" s="4" t="s">
        <v>290</v>
      </c>
      <c r="AA32" s="16">
        <v>462049</v>
      </c>
      <c r="AB32" s="64">
        <f t="shared" si="1"/>
        <v>1.3321486233157686E-3</v>
      </c>
      <c r="AD32" s="4" t="s">
        <v>239</v>
      </c>
      <c r="AE32" s="16">
        <v>677390</v>
      </c>
      <c r="AF32" s="64">
        <f t="shared" si="2"/>
        <v>1.7618689878340578E-3</v>
      </c>
      <c r="AH32" s="4" t="s">
        <v>227</v>
      </c>
      <c r="AI32" s="16">
        <v>344786</v>
      </c>
      <c r="AJ32" s="64">
        <f t="shared" si="3"/>
        <v>1.0277706775355803E-3</v>
      </c>
      <c r="AL32" s="4" t="s">
        <v>173</v>
      </c>
      <c r="AM32" s="16">
        <v>38897</v>
      </c>
      <c r="AN32" s="64">
        <f t="shared" si="4"/>
        <v>1.1804270787416603E-4</v>
      </c>
      <c r="AP32" s="29" t="s">
        <v>233</v>
      </c>
      <c r="AQ32" s="16">
        <v>386414</v>
      </c>
      <c r="AR32" s="64">
        <f t="shared" si="5"/>
        <v>1.1698622953637118E-3</v>
      </c>
      <c r="AT32" s="29" t="s">
        <v>184</v>
      </c>
      <c r="AU32" s="16">
        <v>468747</v>
      </c>
      <c r="AV32" s="64">
        <f t="shared" si="6"/>
        <v>1.4455607095422954E-3</v>
      </c>
      <c r="AX32" s="4" t="s">
        <v>173</v>
      </c>
      <c r="AY32" s="16">
        <v>157522</v>
      </c>
      <c r="AZ32" s="64">
        <f t="shared" si="7"/>
        <v>5.3280380505299951E-4</v>
      </c>
      <c r="BB32" s="4" t="s">
        <v>186</v>
      </c>
      <c r="BC32" s="16">
        <v>401623</v>
      </c>
      <c r="BD32" s="64">
        <f t="shared" si="8"/>
        <v>1.5936328237563589E-3</v>
      </c>
      <c r="BF32" s="4" t="s">
        <v>80</v>
      </c>
      <c r="BG32" s="16">
        <v>285</v>
      </c>
      <c r="BH32" s="64">
        <f t="shared" si="9"/>
        <v>1.3140119782565597E-3</v>
      </c>
      <c r="BJ32" s="4" t="s">
        <v>35</v>
      </c>
      <c r="BK32" s="16">
        <v>126</v>
      </c>
      <c r="BL32" s="64">
        <f t="shared" si="10"/>
        <v>6.1312376827814404E-4</v>
      </c>
      <c r="BN32" s="4" t="s">
        <v>22</v>
      </c>
      <c r="BO32" s="16">
        <v>206</v>
      </c>
      <c r="BP32" s="64">
        <f t="shared" si="11"/>
        <v>9.1896594026721391E-4</v>
      </c>
      <c r="BR32" s="4" t="s">
        <v>22</v>
      </c>
      <c r="BS32" s="16">
        <v>259</v>
      </c>
      <c r="BT32" s="64">
        <f t="shared" si="12"/>
        <v>1.0967326682362506E-3</v>
      </c>
      <c r="BV32" s="4" t="s">
        <v>81</v>
      </c>
      <c r="BW32" s="16">
        <v>121</v>
      </c>
      <c r="BX32" s="64">
        <f t="shared" si="13"/>
        <v>7.1703278795384913E-4</v>
      </c>
      <c r="BZ32" s="4" t="s">
        <v>17</v>
      </c>
      <c r="CA32" s="16">
        <v>27</v>
      </c>
      <c r="CB32" s="64">
        <f t="shared" si="14"/>
        <v>1.7420703538338452E-4</v>
      </c>
      <c r="CD32" s="4" t="s">
        <v>77</v>
      </c>
      <c r="CE32" s="16">
        <v>136</v>
      </c>
      <c r="CF32" s="64">
        <f t="shared" si="15"/>
        <v>1.0727667126799447E-3</v>
      </c>
    </row>
    <row r="33" spans="2:84" x14ac:dyDescent="0.2">
      <c r="B33" s="4" t="s">
        <v>325</v>
      </c>
      <c r="C33" s="16">
        <v>5856</v>
      </c>
      <c r="D33" s="64">
        <f t="shared" si="16"/>
        <v>1.1408934501429767E-5</v>
      </c>
      <c r="F33" s="4" t="s">
        <v>229</v>
      </c>
      <c r="G33" s="16">
        <v>17650</v>
      </c>
      <c r="H33" s="64">
        <f t="shared" si="17"/>
        <v>3.6466426872121119E-5</v>
      </c>
      <c r="J33" s="4" t="s">
        <v>173</v>
      </c>
      <c r="K33" s="16">
        <v>11729</v>
      </c>
      <c r="L33" s="64">
        <f t="shared" si="18"/>
        <v>2.2901815844345101E-5</v>
      </c>
      <c r="N33" s="4" t="s">
        <v>173</v>
      </c>
      <c r="O33" s="16">
        <v>15453</v>
      </c>
      <c r="P33" s="64">
        <f t="shared" si="19"/>
        <v>3.3975834771617288E-5</v>
      </c>
      <c r="R33" s="4" t="s">
        <v>325</v>
      </c>
      <c r="S33" s="16">
        <v>885</v>
      </c>
      <c r="T33" s="64">
        <f t="shared" si="20"/>
        <v>2.0424168956258317E-6</v>
      </c>
      <c r="V33" s="4" t="s">
        <v>289</v>
      </c>
      <c r="W33" s="16">
        <v>18910</v>
      </c>
      <c r="X33" s="64">
        <f t="shared" si="0"/>
        <v>4.984986596449233E-5</v>
      </c>
      <c r="Z33" s="4" t="s">
        <v>227</v>
      </c>
      <c r="AA33" s="16">
        <v>348288</v>
      </c>
      <c r="AB33" s="64">
        <f t="shared" si="1"/>
        <v>1.0041605537884563E-3</v>
      </c>
      <c r="AD33" s="4" t="s">
        <v>290</v>
      </c>
      <c r="AE33" s="16">
        <v>465562</v>
      </c>
      <c r="AF33" s="64">
        <f t="shared" si="2"/>
        <v>1.2109113652607798E-3</v>
      </c>
      <c r="AH33" s="4" t="s">
        <v>173</v>
      </c>
      <c r="AI33" s="16">
        <v>137131</v>
      </c>
      <c r="AJ33" s="64">
        <f t="shared" si="3"/>
        <v>4.087730382937E-4</v>
      </c>
      <c r="AL33" s="29" t="s">
        <v>219</v>
      </c>
      <c r="AM33" s="16">
        <v>35371</v>
      </c>
      <c r="AN33" s="64">
        <f t="shared" si="4"/>
        <v>1.0734217600887283E-4</v>
      </c>
      <c r="AP33" s="4" t="s">
        <v>236</v>
      </c>
      <c r="AQ33" s="16">
        <v>306395</v>
      </c>
      <c r="AR33" s="64">
        <f t="shared" si="5"/>
        <v>9.2760603391172291E-4</v>
      </c>
      <c r="AT33" s="4" t="s">
        <v>227</v>
      </c>
      <c r="AU33" s="16">
        <v>156129</v>
      </c>
      <c r="AV33" s="64">
        <f t="shared" si="6"/>
        <v>4.8148350393736715E-4</v>
      </c>
      <c r="AX33" s="4" t="s">
        <v>227</v>
      </c>
      <c r="AY33" s="16">
        <v>98820</v>
      </c>
      <c r="AZ33" s="64">
        <f t="shared" si="7"/>
        <v>3.3424964141730941E-4</v>
      </c>
      <c r="BB33" s="4" t="s">
        <v>153</v>
      </c>
      <c r="BC33" s="16">
        <v>185538</v>
      </c>
      <c r="BD33" s="64">
        <f t="shared" si="8"/>
        <v>7.3621143922063053E-4</v>
      </c>
      <c r="BF33" s="4" t="s">
        <v>133</v>
      </c>
      <c r="BG33" s="16">
        <v>284</v>
      </c>
      <c r="BH33" s="64">
        <f t="shared" si="9"/>
        <v>1.3094014099117998E-3</v>
      </c>
      <c r="BJ33" s="4" t="s">
        <v>22</v>
      </c>
      <c r="BK33" s="16">
        <v>48</v>
      </c>
      <c r="BL33" s="64">
        <f t="shared" si="10"/>
        <v>2.3357095934405488E-4</v>
      </c>
      <c r="BN33" s="4" t="s">
        <v>35</v>
      </c>
      <c r="BO33" s="16">
        <v>135</v>
      </c>
      <c r="BP33" s="64">
        <f t="shared" si="11"/>
        <v>6.0223496085472759E-4</v>
      </c>
      <c r="BR33" s="4" t="s">
        <v>35</v>
      </c>
      <c r="BS33" s="16">
        <v>198</v>
      </c>
      <c r="BT33" s="64">
        <f t="shared" si="12"/>
        <v>8.3842883517674753E-4</v>
      </c>
      <c r="BV33" s="4" t="s">
        <v>33</v>
      </c>
      <c r="BW33" s="16">
        <v>63</v>
      </c>
      <c r="BX33" s="64">
        <f t="shared" si="13"/>
        <v>3.7333112100076444E-4</v>
      </c>
      <c r="BZ33" s="4" t="s">
        <v>79</v>
      </c>
      <c r="CA33" s="16">
        <v>22</v>
      </c>
      <c r="CB33" s="64">
        <f t="shared" si="14"/>
        <v>1.4194647327535036E-4</v>
      </c>
      <c r="CD33" s="4" t="s">
        <v>23</v>
      </c>
      <c r="CE33" s="16">
        <v>96</v>
      </c>
      <c r="CF33" s="64">
        <f t="shared" si="15"/>
        <v>7.5724709130349044E-4</v>
      </c>
    </row>
    <row r="34" spans="2:84" x14ac:dyDescent="0.2">
      <c r="B34" s="4" t="s">
        <v>202</v>
      </c>
      <c r="C34" s="16">
        <v>0</v>
      </c>
      <c r="D34" s="64">
        <f t="shared" si="16"/>
        <v>0</v>
      </c>
      <c r="F34" s="4" t="s">
        <v>387</v>
      </c>
      <c r="G34" s="16">
        <v>15644</v>
      </c>
      <c r="H34" s="64">
        <f t="shared" si="17"/>
        <v>3.232185733640016E-5</v>
      </c>
      <c r="J34" s="4" t="s">
        <v>325</v>
      </c>
      <c r="K34" s="16">
        <v>2618</v>
      </c>
      <c r="L34" s="64">
        <f t="shared" si="18"/>
        <v>5.1118555614711801E-6</v>
      </c>
      <c r="N34" s="4" t="s">
        <v>325</v>
      </c>
      <c r="O34" s="16">
        <v>1453</v>
      </c>
      <c r="P34" s="64">
        <f t="shared" si="19"/>
        <v>3.1946475068375022E-6</v>
      </c>
      <c r="R34" s="4" t="s">
        <v>202</v>
      </c>
      <c r="S34" s="16">
        <v>-5</v>
      </c>
      <c r="T34" s="64">
        <f t="shared" si="20"/>
        <v>-1.153907850636063E-8</v>
      </c>
      <c r="V34" s="4" t="s">
        <v>231</v>
      </c>
      <c r="W34" s="16">
        <v>14336</v>
      </c>
      <c r="X34" s="64">
        <f t="shared" si="0"/>
        <v>3.7792050685719836E-5</v>
      </c>
      <c r="Z34" s="4" t="s">
        <v>289</v>
      </c>
      <c r="AA34" s="16">
        <v>219506</v>
      </c>
      <c r="AB34" s="64">
        <f t="shared" si="1"/>
        <v>6.3286494659560151E-4</v>
      </c>
      <c r="AD34" s="4" t="s">
        <v>227</v>
      </c>
      <c r="AE34" s="16">
        <v>200657</v>
      </c>
      <c r="AF34" s="64">
        <f t="shared" si="2"/>
        <v>5.2190222101273793E-4</v>
      </c>
      <c r="AH34" s="4" t="s">
        <v>241</v>
      </c>
      <c r="AI34" s="16">
        <v>107941</v>
      </c>
      <c r="AJ34" s="64">
        <f t="shared" si="3"/>
        <v>3.2176072898513298E-4</v>
      </c>
      <c r="AL34" s="4" t="s">
        <v>217</v>
      </c>
      <c r="AM34" s="16">
        <v>331</v>
      </c>
      <c r="AN34" s="64">
        <f t="shared" si="4"/>
        <v>1.0045025659137969E-6</v>
      </c>
      <c r="AP34" s="29" t="s">
        <v>227</v>
      </c>
      <c r="AQ34" s="16">
        <v>261352</v>
      </c>
      <c r="AR34" s="64">
        <f t="shared" si="5"/>
        <v>7.9123906126045331E-4</v>
      </c>
      <c r="AT34" s="29" t="s">
        <v>262</v>
      </c>
      <c r="AU34" s="16">
        <v>146350</v>
      </c>
      <c r="AV34" s="64">
        <f t="shared" si="6"/>
        <v>4.5132621614968186E-4</v>
      </c>
      <c r="AX34" s="4" t="s">
        <v>241</v>
      </c>
      <c r="AY34" s="16">
        <v>86356</v>
      </c>
      <c r="AZ34" s="64">
        <f t="shared" si="7"/>
        <v>2.9209129765465664E-4</v>
      </c>
      <c r="BB34" s="4" t="s">
        <v>173</v>
      </c>
      <c r="BC34" s="16">
        <v>94417</v>
      </c>
      <c r="BD34" s="64">
        <f t="shared" si="8"/>
        <v>3.7464495390105682E-4</v>
      </c>
      <c r="BF34" s="4" t="s">
        <v>17</v>
      </c>
      <c r="BG34" s="16">
        <v>45</v>
      </c>
      <c r="BH34" s="64">
        <f t="shared" si="9"/>
        <v>2.0747557551419364E-4</v>
      </c>
      <c r="BJ34" s="4" t="s">
        <v>17</v>
      </c>
      <c r="BK34" s="16">
        <v>42</v>
      </c>
      <c r="BL34" s="64">
        <f t="shared" si="10"/>
        <v>2.0437458942604804E-4</v>
      </c>
      <c r="BN34" s="4" t="s">
        <v>81</v>
      </c>
      <c r="BO34" s="16">
        <v>84</v>
      </c>
      <c r="BP34" s="64">
        <f t="shared" si="11"/>
        <v>3.7472397564294158E-4</v>
      </c>
      <c r="BR34" s="4" t="s">
        <v>79</v>
      </c>
      <c r="BS34" s="16">
        <v>165</v>
      </c>
      <c r="BT34" s="64">
        <f t="shared" si="12"/>
        <v>6.9869069598062293E-4</v>
      </c>
      <c r="BV34" s="4" t="s">
        <v>35</v>
      </c>
      <c r="BW34" s="16">
        <v>35</v>
      </c>
      <c r="BX34" s="64">
        <f t="shared" si="13"/>
        <v>2.0740617833375801E-4</v>
      </c>
      <c r="BZ34" s="4" t="s">
        <v>8</v>
      </c>
      <c r="CA34" s="16">
        <v>-3</v>
      </c>
      <c r="CB34" s="64">
        <f t="shared" si="14"/>
        <v>-1.9356337264820501E-5</v>
      </c>
      <c r="CD34" s="4" t="s">
        <v>33</v>
      </c>
      <c r="CE34" s="16">
        <v>73</v>
      </c>
      <c r="CF34" s="64">
        <f t="shared" si="15"/>
        <v>5.7582330901202923E-4</v>
      </c>
    </row>
    <row r="35" spans="2:84" x14ac:dyDescent="0.2">
      <c r="B35" s="4" t="s">
        <v>387</v>
      </c>
      <c r="C35" s="16">
        <v>-120</v>
      </c>
      <c r="D35" s="64">
        <f t="shared" si="16"/>
        <v>-2.3378964142274112E-7</v>
      </c>
      <c r="F35" s="4" t="s">
        <v>325</v>
      </c>
      <c r="G35" s="16">
        <v>4167</v>
      </c>
      <c r="H35" s="64">
        <f t="shared" si="17"/>
        <v>8.6093824802339201E-6</v>
      </c>
      <c r="J35" s="4" t="s">
        <v>229</v>
      </c>
      <c r="K35" s="16">
        <v>-13867</v>
      </c>
      <c r="L35" s="64">
        <f t="shared" si="18"/>
        <v>-2.7076432800198952E-5</v>
      </c>
      <c r="N35" s="4" t="s">
        <v>183</v>
      </c>
      <c r="O35" s="16">
        <v>-90000</v>
      </c>
      <c r="P35" s="64">
        <f t="shared" si="19"/>
        <v>-1.9787906098787006E-4</v>
      </c>
      <c r="R35" s="4" t="s">
        <v>289</v>
      </c>
      <c r="S35" s="16">
        <v>-88776</v>
      </c>
      <c r="T35" s="64">
        <f t="shared" si="20"/>
        <v>-2.0487864669613428E-4</v>
      </c>
      <c r="V35" s="4" t="s">
        <v>202</v>
      </c>
      <c r="W35" s="16">
        <v>1905</v>
      </c>
      <c r="X35" s="64">
        <f t="shared" si="0"/>
        <v>5.0218928959470069E-6</v>
      </c>
      <c r="Z35" s="4" t="s">
        <v>183</v>
      </c>
      <c r="AA35" s="16">
        <v>209616</v>
      </c>
      <c r="AB35" s="64">
        <f t="shared" si="1"/>
        <v>6.0435076328475585E-4</v>
      </c>
      <c r="AD35" s="4" t="s">
        <v>234</v>
      </c>
      <c r="AE35" s="16">
        <v>125818</v>
      </c>
      <c r="AF35" s="64">
        <f t="shared" si="2"/>
        <v>3.2724845703554155E-4</v>
      </c>
      <c r="AH35" s="4" t="s">
        <v>219</v>
      </c>
      <c r="AI35" s="16">
        <v>36597</v>
      </c>
      <c r="AJ35" s="64">
        <f t="shared" si="3"/>
        <v>1.0909179457915817E-4</v>
      </c>
      <c r="AL35" s="4" t="s">
        <v>243</v>
      </c>
      <c r="AM35" s="16">
        <v>-10913</v>
      </c>
      <c r="AN35" s="64">
        <f t="shared" si="4"/>
        <v>-3.3118237165611074E-5</v>
      </c>
      <c r="AP35" s="4" t="s">
        <v>231</v>
      </c>
      <c r="AQ35" s="16">
        <v>71280</v>
      </c>
      <c r="AR35" s="64">
        <f t="shared" si="5"/>
        <v>2.1579907667301231E-4</v>
      </c>
      <c r="AT35" s="4" t="s">
        <v>173</v>
      </c>
      <c r="AU35" s="16">
        <v>29940</v>
      </c>
      <c r="AV35" s="64">
        <f t="shared" si="6"/>
        <v>9.2331444561130686E-5</v>
      </c>
      <c r="AX35" s="4" t="s">
        <v>187</v>
      </c>
      <c r="AY35" s="16">
        <v>13272</v>
      </c>
      <c r="AZ35" s="64">
        <f t="shared" si="7"/>
        <v>4.4891330104134085E-5</v>
      </c>
      <c r="BB35" s="4" t="s">
        <v>176</v>
      </c>
      <c r="BC35" s="16">
        <v>61906</v>
      </c>
      <c r="BD35" s="64">
        <f t="shared" si="8"/>
        <v>2.4564189199189577E-4</v>
      </c>
      <c r="BF35" s="4" t="s">
        <v>22</v>
      </c>
      <c r="BG35" s="16">
        <v>18</v>
      </c>
      <c r="BH35" s="64">
        <f t="shared" si="9"/>
        <v>8.2990230205677454E-5</v>
      </c>
      <c r="BJ35" s="4" t="s">
        <v>81</v>
      </c>
      <c r="BK35" s="16">
        <v>15</v>
      </c>
      <c r="BL35" s="64">
        <f t="shared" si="10"/>
        <v>7.2990924795017154E-5</v>
      </c>
      <c r="BN35" s="4" t="s">
        <v>17</v>
      </c>
      <c r="BO35" s="16">
        <v>35</v>
      </c>
      <c r="BP35" s="64">
        <f t="shared" si="11"/>
        <v>1.5613498985122566E-4</v>
      </c>
      <c r="BR35" s="4" t="s">
        <v>81</v>
      </c>
      <c r="BS35" s="16">
        <v>78</v>
      </c>
      <c r="BT35" s="64">
        <f t="shared" si="12"/>
        <v>3.3029014719083993E-4</v>
      </c>
      <c r="BV35" s="4" t="s">
        <v>17</v>
      </c>
      <c r="BW35" s="16">
        <v>32</v>
      </c>
      <c r="BX35" s="64">
        <f t="shared" si="13"/>
        <v>1.8962850590515019E-4</v>
      </c>
      <c r="BZ35" s="9" t="s">
        <v>16</v>
      </c>
      <c r="CA35" s="15">
        <f>SUM(CA6:CA34)</f>
        <v>154988</v>
      </c>
      <c r="CB35" s="10"/>
      <c r="CD35" s="4" t="s">
        <v>17</v>
      </c>
      <c r="CE35" s="16">
        <v>30</v>
      </c>
      <c r="CF35" s="64">
        <f t="shared" si="15"/>
        <v>2.3663971603234076E-4</v>
      </c>
    </row>
    <row r="36" spans="2:84" x14ac:dyDescent="0.2">
      <c r="B36" s="9" t="s">
        <v>16</v>
      </c>
      <c r="C36" s="15">
        <f>SUM(C6:C35)</f>
        <v>513281937</v>
      </c>
      <c r="D36" s="10"/>
      <c r="F36" s="9" t="s">
        <v>16</v>
      </c>
      <c r="G36" s="15">
        <f>SUM(G6:G35)</f>
        <v>484006839</v>
      </c>
      <c r="H36" s="10"/>
      <c r="J36" s="9" t="s">
        <v>16</v>
      </c>
      <c r="K36" s="15">
        <f>SUM(K6:K35)</f>
        <v>512142796</v>
      </c>
      <c r="L36" s="10"/>
      <c r="N36" s="4" t="s">
        <v>229</v>
      </c>
      <c r="O36" s="16">
        <v>-92564</v>
      </c>
      <c r="P36" s="64">
        <f t="shared" si="19"/>
        <v>-2.0351641556979114E-4</v>
      </c>
      <c r="R36" s="4" t="s">
        <v>229</v>
      </c>
      <c r="S36" s="16">
        <v>-391253</v>
      </c>
      <c r="T36" s="64">
        <f t="shared" si="20"/>
        <v>-9.0293981656982322E-4</v>
      </c>
      <c r="V36" s="4" t="s">
        <v>325</v>
      </c>
      <c r="W36" s="16">
        <v>557</v>
      </c>
      <c r="X36" s="64">
        <f t="shared" si="0"/>
        <v>1.4683434871614081E-6</v>
      </c>
      <c r="Z36" s="4" t="s">
        <v>234</v>
      </c>
      <c r="AA36" s="16">
        <v>109054</v>
      </c>
      <c r="AB36" s="64">
        <f t="shared" si="1"/>
        <v>3.1441716347633658E-4</v>
      </c>
      <c r="AD36" s="4" t="s">
        <v>173</v>
      </c>
      <c r="AE36" s="16">
        <v>34276</v>
      </c>
      <c r="AF36" s="64">
        <f t="shared" si="2"/>
        <v>8.9150742448220618E-5</v>
      </c>
      <c r="AH36" s="4" t="s">
        <v>243</v>
      </c>
      <c r="AI36" s="16">
        <v>-415</v>
      </c>
      <c r="AJ36" s="64">
        <f t="shared" si="3"/>
        <v>-1.2370712012009357E-6</v>
      </c>
      <c r="AL36" s="29" t="s">
        <v>234</v>
      </c>
      <c r="AM36" s="16">
        <v>-1950537</v>
      </c>
      <c r="AN36" s="64">
        <f t="shared" si="4"/>
        <v>-5.9193940223861014E-3</v>
      </c>
      <c r="AP36" s="4" t="s">
        <v>173</v>
      </c>
      <c r="AQ36" s="16">
        <v>14963</v>
      </c>
      <c r="AR36" s="64">
        <f t="shared" si="5"/>
        <v>4.5300246692736859E-5</v>
      </c>
      <c r="AT36" s="4" t="s">
        <v>187</v>
      </c>
      <c r="AU36" s="16">
        <v>13272</v>
      </c>
      <c r="AV36" s="64">
        <f t="shared" si="6"/>
        <v>4.0929289653150512E-5</v>
      </c>
      <c r="AX36" s="4" t="s">
        <v>243</v>
      </c>
      <c r="AY36" s="16">
        <v>2094</v>
      </c>
      <c r="AZ36" s="64">
        <f t="shared" si="7"/>
        <v>7.0827641077499076E-6</v>
      </c>
      <c r="BB36" s="4" t="s">
        <v>178</v>
      </c>
      <c r="BC36" s="16">
        <v>41977</v>
      </c>
      <c r="BD36" s="64">
        <f t="shared" si="8"/>
        <v>1.6656397926119936E-4</v>
      </c>
      <c r="BF36" s="9" t="s">
        <v>16</v>
      </c>
      <c r="BG36" s="15">
        <f>SUM(BG6:BG35)</f>
        <v>216893</v>
      </c>
      <c r="BH36" s="10"/>
      <c r="BJ36" s="4" t="s">
        <v>14</v>
      </c>
      <c r="BK36" s="16">
        <v>-1651</v>
      </c>
      <c r="BL36" s="64">
        <f t="shared" si="10"/>
        <v>-8.0338677891048874E-3</v>
      </c>
      <c r="BN36" s="9" t="s">
        <v>16</v>
      </c>
      <c r="BO36" s="15">
        <f>SUM(BO6:BO35)</f>
        <v>224165</v>
      </c>
      <c r="BP36" s="10"/>
      <c r="BR36" s="4" t="s">
        <v>17</v>
      </c>
      <c r="BS36" s="16">
        <v>37</v>
      </c>
      <c r="BT36" s="64">
        <f t="shared" si="12"/>
        <v>1.5667609546232152E-4</v>
      </c>
      <c r="BV36" s="9" t="s">
        <v>16</v>
      </c>
      <c r="BW36" s="15">
        <f>SUM(BW6:BW35)</f>
        <v>168751</v>
      </c>
      <c r="BX36" s="10"/>
      <c r="CD36" s="4" t="s">
        <v>27</v>
      </c>
      <c r="CE36" s="16">
        <v>9</v>
      </c>
      <c r="CF36" s="64">
        <f t="shared" si="15"/>
        <v>7.0991914809702232E-5</v>
      </c>
    </row>
    <row r="37" spans="2:84" x14ac:dyDescent="0.2">
      <c r="D37" s="34"/>
      <c r="H37" s="34"/>
      <c r="L37" s="34"/>
      <c r="N37" s="9" t="s">
        <v>16</v>
      </c>
      <c r="O37" s="15">
        <f>SUM(O6:O36)</f>
        <v>454823262</v>
      </c>
      <c r="P37" s="10"/>
      <c r="R37" s="9" t="s">
        <v>16</v>
      </c>
      <c r="S37" s="15">
        <f>SUM(S6:S36)</f>
        <v>433310164</v>
      </c>
      <c r="T37" s="10"/>
      <c r="V37" s="4" t="s">
        <v>229</v>
      </c>
      <c r="W37" s="16">
        <v>-1305223</v>
      </c>
      <c r="X37" s="64">
        <f t="shared" si="0"/>
        <v>-3.4407822106701522E-3</v>
      </c>
      <c r="Z37" s="4" t="s">
        <v>173</v>
      </c>
      <c r="AA37" s="16">
        <v>29297</v>
      </c>
      <c r="AB37" s="64">
        <f t="shared" si="1"/>
        <v>8.4467141401197869E-5</v>
      </c>
      <c r="AD37" s="4" t="s">
        <v>243</v>
      </c>
      <c r="AE37" s="16">
        <v>9281</v>
      </c>
      <c r="AF37" s="64">
        <f t="shared" si="2"/>
        <v>2.4139574065291621E-5</v>
      </c>
      <c r="AH37" s="4" t="s">
        <v>153</v>
      </c>
      <c r="AI37" s="16">
        <v>-1225375</v>
      </c>
      <c r="AJ37" s="64">
        <f t="shared" si="3"/>
        <v>-3.6527135498110757E-3</v>
      </c>
      <c r="AL37" s="9" t="s">
        <v>16</v>
      </c>
      <c r="AM37" s="15">
        <f>SUM(AM6:AM36)</f>
        <v>329516331</v>
      </c>
      <c r="AN37" s="10"/>
      <c r="AP37" s="4" t="s">
        <v>187</v>
      </c>
      <c r="AQ37" s="16">
        <v>10552</v>
      </c>
      <c r="AR37" s="64">
        <f t="shared" si="5"/>
        <v>3.194601370726187E-5</v>
      </c>
      <c r="AT37" s="4" t="s">
        <v>244</v>
      </c>
      <c r="AU37" s="16">
        <v>12322</v>
      </c>
      <c r="AV37" s="64">
        <f t="shared" si="6"/>
        <v>3.7999601198472021E-5</v>
      </c>
      <c r="AX37" s="4" t="s">
        <v>244</v>
      </c>
      <c r="AY37" s="16">
        <v>-856</v>
      </c>
      <c r="AZ37" s="64">
        <f t="shared" si="7"/>
        <v>-2.895341965727756E-6</v>
      </c>
      <c r="BB37" s="4" t="s">
        <v>187</v>
      </c>
      <c r="BC37" s="16">
        <v>18878</v>
      </c>
      <c r="BD37" s="64">
        <f t="shared" si="8"/>
        <v>7.4907563677559659E-5</v>
      </c>
      <c r="BF37" s="24"/>
      <c r="BG37" s="16"/>
      <c r="BJ37" s="23" t="s">
        <v>16</v>
      </c>
      <c r="BK37" s="15">
        <f>SUM(BK6:BK36)</f>
        <v>205505</v>
      </c>
      <c r="BL37" s="10"/>
      <c r="BR37" s="9" t="s">
        <v>16</v>
      </c>
      <c r="BS37" s="15">
        <f>SUM(BS6:BS36)</f>
        <v>236156</v>
      </c>
      <c r="BT37" s="10"/>
      <c r="CD37" s="4" t="s">
        <v>120</v>
      </c>
      <c r="CE37" s="16">
        <v>5</v>
      </c>
      <c r="CF37" s="64">
        <f t="shared" si="15"/>
        <v>3.9439952672056795E-5</v>
      </c>
    </row>
    <row r="38" spans="2:84" x14ac:dyDescent="0.2">
      <c r="D38" s="44"/>
      <c r="H38" s="44"/>
      <c r="L38" s="44"/>
      <c r="P38" s="34"/>
      <c r="T38" s="34"/>
      <c r="V38" s="9" t="s">
        <v>16</v>
      </c>
      <c r="W38" s="15">
        <f>SUM(W6:W37)</f>
        <v>379339034</v>
      </c>
      <c r="X38" s="10"/>
      <c r="Z38" s="4" t="s">
        <v>202</v>
      </c>
      <c r="AA38" s="16">
        <v>2939</v>
      </c>
      <c r="AB38" s="64">
        <f t="shared" si="1"/>
        <v>8.4735272750834736E-6</v>
      </c>
      <c r="AD38" s="9" t="s">
        <v>16</v>
      </c>
      <c r="AE38" s="15">
        <f>SUM(AE6:AE37)</f>
        <v>384472401</v>
      </c>
      <c r="AF38" s="10"/>
      <c r="AH38" s="9" t="s">
        <v>16</v>
      </c>
      <c r="AI38" s="15">
        <f>SUM(AI6:AI37)</f>
        <v>335469777</v>
      </c>
      <c r="AJ38" s="10"/>
      <c r="AP38" s="4" t="s">
        <v>244</v>
      </c>
      <c r="AQ38" s="16">
        <v>-1016</v>
      </c>
      <c r="AR38" s="64">
        <f t="shared" si="5"/>
        <v>-3.0759239884929925E-6</v>
      </c>
      <c r="AT38" s="4" t="s">
        <v>243</v>
      </c>
      <c r="AU38" s="16">
        <v>-3584</v>
      </c>
      <c r="AV38" s="64">
        <f t="shared" si="6"/>
        <v>-1.1052635180597608E-5</v>
      </c>
      <c r="AX38" s="9" t="s">
        <v>16</v>
      </c>
      <c r="AY38" s="15">
        <f>SUM(AY6:AY37)</f>
        <v>295647288</v>
      </c>
      <c r="AZ38" s="10"/>
      <c r="BB38" s="4" t="s">
        <v>189</v>
      </c>
      <c r="BC38" s="16">
        <v>-1698</v>
      </c>
      <c r="BD38" s="64">
        <f t="shared" si="8"/>
        <v>-6.737633389368381E-6</v>
      </c>
      <c r="BJ38" s="24"/>
      <c r="BK38" s="16"/>
      <c r="CD38" s="9" t="s">
        <v>16</v>
      </c>
      <c r="CE38" s="15">
        <f>SUM(CE6:CE37)</f>
        <v>126775</v>
      </c>
      <c r="CF38" s="10"/>
    </row>
    <row r="39" spans="2:84" x14ac:dyDescent="0.2">
      <c r="P39" s="44"/>
      <c r="T39" s="44"/>
      <c r="Z39" s="4" t="s">
        <v>325</v>
      </c>
      <c r="AA39" s="16">
        <v>96</v>
      </c>
      <c r="AB39" s="64">
        <f t="shared" si="1"/>
        <v>2.7678074801225364E-7</v>
      </c>
      <c r="AP39" s="4" t="s">
        <v>243</v>
      </c>
      <c r="AQ39" s="16">
        <v>-19806</v>
      </c>
      <c r="AR39" s="64">
        <f t="shared" si="5"/>
        <v>-5.9962352870169499E-5</v>
      </c>
      <c r="AT39" s="9" t="s">
        <v>16</v>
      </c>
      <c r="AU39" s="15">
        <f>SUM(AU6:AU38)</f>
        <v>324266561</v>
      </c>
      <c r="AV39" s="10"/>
      <c r="AY39" s="35"/>
      <c r="BB39" s="9" t="s">
        <v>16</v>
      </c>
      <c r="BC39" s="15">
        <f>SUM(BC6:BC38)-BC14+11540</f>
        <v>252017274</v>
      </c>
      <c r="BD39" s="10"/>
    </row>
    <row r="40" spans="2:84" ht="12.75" customHeight="1" x14ac:dyDescent="0.2">
      <c r="Z40" s="9" t="s">
        <v>16</v>
      </c>
      <c r="AA40" s="15">
        <f>SUM(AA6:AA39)</f>
        <v>346844933</v>
      </c>
      <c r="AB40" s="10"/>
      <c r="AP40" s="9" t="s">
        <v>16</v>
      </c>
      <c r="AQ40" s="15">
        <f>SUM(AQ6:AQ39)</f>
        <v>330307252</v>
      </c>
      <c r="AR40" s="10"/>
      <c r="BC40" s="35"/>
    </row>
    <row r="41" spans="2:84" x14ac:dyDescent="0.2">
      <c r="BB41" s="76" t="s">
        <v>198</v>
      </c>
      <c r="BC41" s="76"/>
      <c r="BD41" s="76"/>
    </row>
    <row r="42" spans="2:84" x14ac:dyDescent="0.2">
      <c r="BB42" s="76"/>
      <c r="BC42" s="76"/>
      <c r="BD42" s="76"/>
    </row>
    <row r="43" spans="2:84" x14ac:dyDescent="0.2">
      <c r="BB43" s="76"/>
      <c r="BC43" s="76"/>
      <c r="BD43" s="76"/>
    </row>
    <row r="44" spans="2:84" x14ac:dyDescent="0.2">
      <c r="BB44" s="76"/>
      <c r="BC44" s="76"/>
      <c r="BD44" s="76"/>
    </row>
    <row r="45" spans="2:84" x14ac:dyDescent="0.2">
      <c r="BB45" s="76"/>
      <c r="BC45" s="76"/>
      <c r="BD45" s="76"/>
    </row>
    <row r="46" spans="2:84" x14ac:dyDescent="0.2">
      <c r="BB46" s="76"/>
      <c r="BC46" s="76"/>
      <c r="BD46" s="76"/>
    </row>
    <row r="47" spans="2:84" x14ac:dyDescent="0.2">
      <c r="BB47" s="76"/>
      <c r="BC47" s="76"/>
      <c r="BD47" s="76"/>
    </row>
    <row r="48" spans="2:84" x14ac:dyDescent="0.2">
      <c r="BB48" s="76"/>
      <c r="BC48" s="76"/>
      <c r="BD48" s="76"/>
    </row>
    <row r="51" spans="55:55" x14ac:dyDescent="0.2">
      <c r="BC51" s="38"/>
    </row>
  </sheetData>
  <sortState xmlns:xlrd2="http://schemas.microsoft.com/office/spreadsheetml/2017/richdata2" ref="F6:G35">
    <sortCondition descending="1" ref="G6:G35"/>
  </sortState>
  <mergeCells count="43">
    <mergeCell ref="B2:D2"/>
    <mergeCell ref="B4:D4"/>
    <mergeCell ref="N2:P2"/>
    <mergeCell ref="N4:P4"/>
    <mergeCell ref="BB41:BD48"/>
    <mergeCell ref="BB4:BD4"/>
    <mergeCell ref="AT4:AV4"/>
    <mergeCell ref="AP2:AR2"/>
    <mergeCell ref="AL4:AN4"/>
    <mergeCell ref="AL2:AN2"/>
    <mergeCell ref="AP4:AR4"/>
    <mergeCell ref="CD4:CF4"/>
    <mergeCell ref="BJ4:BL4"/>
    <mergeCell ref="BN4:BP4"/>
    <mergeCell ref="BR4:BT4"/>
    <mergeCell ref="BV4:BX4"/>
    <mergeCell ref="BZ4:CB4"/>
    <mergeCell ref="BZ2:CB2"/>
    <mergeCell ref="CD2:CF2"/>
    <mergeCell ref="AT2:AV2"/>
    <mergeCell ref="AX2:AZ2"/>
    <mergeCell ref="BB2:BD2"/>
    <mergeCell ref="BF2:BH2"/>
    <mergeCell ref="BJ2:BL2"/>
    <mergeCell ref="BR2:BT2"/>
    <mergeCell ref="BV2:BX2"/>
    <mergeCell ref="BN2:BP2"/>
    <mergeCell ref="F2:H2"/>
    <mergeCell ref="F4:H4"/>
    <mergeCell ref="BF4:BH4"/>
    <mergeCell ref="AX4:AZ4"/>
    <mergeCell ref="AH4:AJ4"/>
    <mergeCell ref="AH2:AJ2"/>
    <mergeCell ref="R2:T2"/>
    <mergeCell ref="R4:T4"/>
    <mergeCell ref="V2:X2"/>
    <mergeCell ref="V4:X4"/>
    <mergeCell ref="AD4:AF4"/>
    <mergeCell ref="Z4:AB4"/>
    <mergeCell ref="Z2:AB2"/>
    <mergeCell ref="AD2:AF2"/>
    <mergeCell ref="J2:L2"/>
    <mergeCell ref="J4:L4"/>
  </mergeCells>
  <printOptions horizontalCentered="1"/>
  <pageMargins left="0.70866141732283472" right="0.70866141732283472" top="0.74803149606299213" bottom="0.74803149606299213" header="0.31496062992125984" footer="0.31496062992125984"/>
  <pageSetup paperSize="9" scale="98" fitToWidth="0" orientation="portrait" r:id="rId1"/>
  <headerFooter>
    <oddFooter>&amp;C&amp;9(Quelle: BPV Bericht / Source: Rapport de l’OFAP)</oddFooter>
  </headerFooter>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CF39"/>
  <sheetViews>
    <sheetView zoomScale="80" zoomScaleNormal="80" workbookViewId="0">
      <selection activeCell="G35" sqref="G35"/>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 min="65" max="65" width="1.7109375" customWidth="1"/>
    <col min="66" max="66" width="39.7109375" customWidth="1"/>
    <col min="67" max="67" width="22.7109375" customWidth="1"/>
    <col min="68" max="68" width="15.7109375" customWidth="1"/>
    <col min="69" max="69" width="1.7109375" customWidth="1"/>
    <col min="70" max="70" width="39.7109375" customWidth="1"/>
    <col min="71" max="71" width="22.7109375" customWidth="1"/>
    <col min="72" max="72" width="15.7109375" customWidth="1"/>
    <col min="73" max="73" width="1.7109375" customWidth="1"/>
    <col min="74" max="74" width="39.7109375" customWidth="1"/>
    <col min="75" max="75" width="22.7109375" customWidth="1"/>
    <col min="76" max="76" width="15.7109375" customWidth="1"/>
    <col min="77" max="77" width="1.7109375" customWidth="1"/>
    <col min="78" max="78" width="39.7109375" customWidth="1"/>
    <col min="79" max="79" width="22.7109375" customWidth="1"/>
    <col min="80" max="80" width="15.7109375" customWidth="1"/>
    <col min="81" max="81" width="1.7109375" customWidth="1"/>
    <col min="82" max="82" width="39.7109375" customWidth="1"/>
    <col min="83" max="83" width="22.7109375" customWidth="1"/>
    <col min="84" max="84" width="15.7109375" customWidth="1"/>
  </cols>
  <sheetData>
    <row r="2" spans="2:84" ht="88.5" customHeight="1" x14ac:dyDescent="0.25">
      <c r="B2" s="69" t="s">
        <v>317</v>
      </c>
      <c r="C2" s="69"/>
      <c r="D2" s="69"/>
      <c r="F2" s="69" t="s">
        <v>317</v>
      </c>
      <c r="G2" s="69"/>
      <c r="H2" s="69"/>
      <c r="J2" s="69" t="s">
        <v>317</v>
      </c>
      <c r="K2" s="69"/>
      <c r="L2" s="69"/>
      <c r="N2" s="69" t="s">
        <v>317</v>
      </c>
      <c r="O2" s="69"/>
      <c r="P2" s="69"/>
      <c r="R2" s="69" t="s">
        <v>317</v>
      </c>
      <c r="S2" s="69"/>
      <c r="T2" s="69"/>
      <c r="V2" s="69" t="s">
        <v>317</v>
      </c>
      <c r="W2" s="69"/>
      <c r="X2" s="69"/>
      <c r="Z2" s="69" t="s">
        <v>317</v>
      </c>
      <c r="AA2" s="69"/>
      <c r="AB2" s="69"/>
      <c r="AC2" s="1"/>
      <c r="AD2" s="69" t="s">
        <v>317</v>
      </c>
      <c r="AE2" s="69"/>
      <c r="AF2" s="69"/>
      <c r="AG2" s="1"/>
      <c r="AH2" s="69" t="s">
        <v>317</v>
      </c>
      <c r="AI2" s="69"/>
      <c r="AJ2" s="69"/>
      <c r="AK2" s="1"/>
      <c r="AL2" s="69" t="s">
        <v>317</v>
      </c>
      <c r="AM2" s="69"/>
      <c r="AN2" s="69"/>
      <c r="AP2" s="69" t="s">
        <v>317</v>
      </c>
      <c r="AQ2" s="69"/>
      <c r="AR2" s="69"/>
      <c r="AT2" s="69" t="s">
        <v>317</v>
      </c>
      <c r="AU2" s="69"/>
      <c r="AV2" s="69"/>
      <c r="AX2" s="69" t="s">
        <v>317</v>
      </c>
      <c r="AY2" s="69"/>
      <c r="AZ2" s="69"/>
      <c r="BB2" s="69" t="s">
        <v>317</v>
      </c>
      <c r="BC2" s="69"/>
      <c r="BD2" s="69"/>
      <c r="BF2" s="69" t="s">
        <v>317</v>
      </c>
      <c r="BG2" s="69"/>
      <c r="BH2" s="69"/>
      <c r="BJ2" s="69" t="s">
        <v>317</v>
      </c>
      <c r="BK2" s="69"/>
      <c r="BL2" s="69"/>
      <c r="BN2" s="69" t="s">
        <v>317</v>
      </c>
      <c r="BO2" s="69"/>
      <c r="BP2" s="69"/>
      <c r="BR2" s="69" t="s">
        <v>317</v>
      </c>
      <c r="BS2" s="69"/>
      <c r="BT2" s="69"/>
      <c r="BV2" s="69" t="s">
        <v>317</v>
      </c>
      <c r="BW2" s="69"/>
      <c r="BX2" s="69"/>
      <c r="BZ2" s="69" t="s">
        <v>317</v>
      </c>
      <c r="CA2" s="69"/>
      <c r="CB2" s="69"/>
      <c r="CD2" s="69" t="s">
        <v>317</v>
      </c>
      <c r="CE2" s="69"/>
      <c r="CF2" s="69"/>
    </row>
    <row r="3" spans="2:84" ht="12.75" customHeight="1" x14ac:dyDescent="0.25">
      <c r="B3" s="1"/>
      <c r="C3" s="1"/>
      <c r="D3" s="1"/>
      <c r="F3" s="1"/>
      <c r="G3" s="1"/>
      <c r="H3" s="1"/>
      <c r="J3" s="1"/>
      <c r="K3" s="1"/>
      <c r="L3" s="1"/>
      <c r="N3" s="1"/>
      <c r="O3" s="1"/>
      <c r="P3" s="1"/>
      <c r="R3" s="1"/>
      <c r="S3" s="1"/>
      <c r="T3" s="1"/>
      <c r="V3" s="1"/>
      <c r="W3" s="1"/>
      <c r="X3" s="1"/>
      <c r="Z3" s="1"/>
      <c r="AA3" s="1"/>
      <c r="AB3" s="1"/>
      <c r="AC3" s="1"/>
      <c r="AD3" s="1"/>
      <c r="AE3" s="1"/>
      <c r="AF3" s="1"/>
      <c r="AG3" s="1"/>
      <c r="AH3" s="1"/>
      <c r="AI3" s="1"/>
      <c r="AJ3" s="1"/>
      <c r="AK3" s="1"/>
      <c r="AL3" s="1"/>
      <c r="AM3" s="1"/>
      <c r="AN3" s="1"/>
      <c r="AO3" s="1"/>
      <c r="AP3" s="1"/>
      <c r="AQ3" s="1"/>
      <c r="AR3" s="1"/>
    </row>
    <row r="4" spans="2:84" ht="39" customHeight="1" x14ac:dyDescent="0.2">
      <c r="B4" s="70" t="s">
        <v>395</v>
      </c>
      <c r="C4" s="71"/>
      <c r="D4" s="72"/>
      <c r="F4" s="70" t="s">
        <v>390</v>
      </c>
      <c r="G4" s="71"/>
      <c r="H4" s="72"/>
      <c r="J4" s="70" t="s">
        <v>374</v>
      </c>
      <c r="K4" s="71"/>
      <c r="L4" s="72"/>
      <c r="N4" s="70" t="s">
        <v>351</v>
      </c>
      <c r="O4" s="71"/>
      <c r="P4" s="72"/>
      <c r="R4" s="70" t="s">
        <v>342</v>
      </c>
      <c r="S4" s="71"/>
      <c r="T4" s="72"/>
      <c r="V4" s="70" t="s">
        <v>327</v>
      </c>
      <c r="W4" s="71"/>
      <c r="X4" s="72"/>
      <c r="Z4" s="70" t="s">
        <v>316</v>
      </c>
      <c r="AA4" s="71"/>
      <c r="AB4" s="72"/>
      <c r="AD4" s="70" t="s">
        <v>298</v>
      </c>
      <c r="AE4" s="71"/>
      <c r="AF4" s="72"/>
      <c r="AH4" s="70" t="s">
        <v>295</v>
      </c>
      <c r="AI4" s="71"/>
      <c r="AJ4" s="72"/>
      <c r="AL4" s="70" t="s">
        <v>280</v>
      </c>
      <c r="AM4" s="71"/>
      <c r="AN4" s="72"/>
      <c r="AP4" s="70" t="s">
        <v>274</v>
      </c>
      <c r="AQ4" s="73"/>
      <c r="AR4" s="74"/>
      <c r="AT4" s="70" t="s">
        <v>263</v>
      </c>
      <c r="AU4" s="73"/>
      <c r="AV4" s="74"/>
      <c r="AX4" s="70" t="s">
        <v>248</v>
      </c>
      <c r="AY4" s="73"/>
      <c r="AZ4" s="74"/>
      <c r="BB4" s="70" t="s">
        <v>195</v>
      </c>
      <c r="BC4" s="73"/>
      <c r="BD4" s="74"/>
      <c r="BF4" s="70" t="s">
        <v>134</v>
      </c>
      <c r="BG4" s="73"/>
      <c r="BH4" s="74"/>
      <c r="BJ4" s="70" t="s">
        <v>82</v>
      </c>
      <c r="BK4" s="73"/>
      <c r="BL4" s="74"/>
      <c r="BN4" s="70" t="s">
        <v>87</v>
      </c>
      <c r="BO4" s="73"/>
      <c r="BP4" s="74"/>
      <c r="BR4" s="70" t="s">
        <v>86</v>
      </c>
      <c r="BS4" s="73"/>
      <c r="BT4" s="74"/>
      <c r="BV4" s="70" t="s">
        <v>85</v>
      </c>
      <c r="BW4" s="73"/>
      <c r="BX4" s="74"/>
      <c r="BZ4" s="70" t="s">
        <v>84</v>
      </c>
      <c r="CA4" s="73"/>
      <c r="CB4" s="74"/>
      <c r="CD4" s="70" t="s">
        <v>83</v>
      </c>
      <c r="CE4" s="73"/>
      <c r="CF4" s="74"/>
    </row>
    <row r="5" spans="2:84" ht="77.25" customHeight="1" x14ac:dyDescent="0.2">
      <c r="B5" s="7"/>
      <c r="C5" s="5" t="s">
        <v>192</v>
      </c>
      <c r="D5" s="62" t="s">
        <v>30</v>
      </c>
      <c r="F5" s="7"/>
      <c r="G5" s="5" t="s">
        <v>192</v>
      </c>
      <c r="H5" s="62" t="s">
        <v>30</v>
      </c>
      <c r="J5" s="7"/>
      <c r="K5" s="5" t="s">
        <v>192</v>
      </c>
      <c r="L5" s="62" t="s">
        <v>30</v>
      </c>
      <c r="N5" s="7"/>
      <c r="O5" s="5" t="s">
        <v>192</v>
      </c>
      <c r="P5" s="62" t="s">
        <v>30</v>
      </c>
      <c r="R5" s="7"/>
      <c r="S5" s="5" t="s">
        <v>192</v>
      </c>
      <c r="T5" s="62" t="s">
        <v>30</v>
      </c>
      <c r="V5" s="7"/>
      <c r="W5" s="5" t="s">
        <v>192</v>
      </c>
      <c r="X5" s="62" t="s">
        <v>30</v>
      </c>
      <c r="Z5" s="7"/>
      <c r="AA5" s="5" t="s">
        <v>192</v>
      </c>
      <c r="AB5" s="62" t="s">
        <v>30</v>
      </c>
      <c r="AD5" s="7"/>
      <c r="AE5" s="5" t="s">
        <v>192</v>
      </c>
      <c r="AF5" s="62" t="s">
        <v>30</v>
      </c>
      <c r="AH5" s="7"/>
      <c r="AI5" s="5" t="s">
        <v>192</v>
      </c>
      <c r="AJ5" s="62" t="s">
        <v>30</v>
      </c>
      <c r="AL5" s="7"/>
      <c r="AM5" s="5" t="s">
        <v>192</v>
      </c>
      <c r="AN5" s="62" t="s">
        <v>30</v>
      </c>
      <c r="AP5" s="7"/>
      <c r="AQ5" s="5" t="s">
        <v>192</v>
      </c>
      <c r="AR5" s="62" t="s">
        <v>30</v>
      </c>
      <c r="AT5" s="7"/>
      <c r="AU5" s="5" t="s">
        <v>192</v>
      </c>
      <c r="AV5" s="62" t="s">
        <v>30</v>
      </c>
      <c r="AX5" s="7"/>
      <c r="AY5" s="5" t="s">
        <v>192</v>
      </c>
      <c r="AZ5" s="62" t="s">
        <v>30</v>
      </c>
      <c r="BB5" s="7"/>
      <c r="BC5" s="5" t="s">
        <v>192</v>
      </c>
      <c r="BD5" s="62" t="s">
        <v>30</v>
      </c>
      <c r="BF5" s="7"/>
      <c r="BG5" s="5" t="s">
        <v>29</v>
      </c>
      <c r="BH5" s="62" t="s">
        <v>30</v>
      </c>
      <c r="BJ5" s="7"/>
      <c r="BK5" s="5" t="s">
        <v>29</v>
      </c>
      <c r="BL5" s="62" t="s">
        <v>30</v>
      </c>
      <c r="BN5" s="7"/>
      <c r="BO5" s="5" t="s">
        <v>29</v>
      </c>
      <c r="BP5" s="62" t="s">
        <v>30</v>
      </c>
      <c r="BR5" s="7"/>
      <c r="BS5" s="5" t="s">
        <v>29</v>
      </c>
      <c r="BT5" s="62" t="s">
        <v>30</v>
      </c>
      <c r="BV5" s="7"/>
      <c r="BW5" s="5" t="s">
        <v>29</v>
      </c>
      <c r="BX5" s="62" t="s">
        <v>30</v>
      </c>
      <c r="BZ5" s="7"/>
      <c r="CA5" s="5" t="s">
        <v>29</v>
      </c>
      <c r="CB5" s="62" t="s">
        <v>30</v>
      </c>
      <c r="CD5" s="7"/>
      <c r="CE5" s="5" t="s">
        <v>29</v>
      </c>
      <c r="CF5" s="62" t="s">
        <v>30</v>
      </c>
    </row>
    <row r="6" spans="2:84" x14ac:dyDescent="0.2">
      <c r="B6" s="4" t="s">
        <v>143</v>
      </c>
      <c r="C6" s="16">
        <v>143417701</v>
      </c>
      <c r="D6" s="64">
        <f>C6/$C$23</f>
        <v>0.20203521752586884</v>
      </c>
      <c r="F6" s="4" t="s">
        <v>143</v>
      </c>
      <c r="G6" s="16">
        <v>131885899</v>
      </c>
      <c r="H6" s="64">
        <f>G6/$G$24</f>
        <v>0.1923438754340755</v>
      </c>
      <c r="J6" s="4" t="s">
        <v>140</v>
      </c>
      <c r="K6" s="16">
        <v>124362969</v>
      </c>
      <c r="L6" s="64">
        <f>K6/$K$23</f>
        <v>0.18839162347763802</v>
      </c>
      <c r="N6" s="4" t="s">
        <v>140</v>
      </c>
      <c r="O6" s="16">
        <v>116743783</v>
      </c>
      <c r="P6" s="64">
        <f>O6/$O$22</f>
        <v>0.19217229830512389</v>
      </c>
      <c r="R6" s="4" t="s">
        <v>140</v>
      </c>
      <c r="S6" s="16">
        <v>110883420</v>
      </c>
      <c r="T6" s="64">
        <f>S6/$S$23</f>
        <v>0.17928461127218132</v>
      </c>
      <c r="V6" s="4" t="s">
        <v>140</v>
      </c>
      <c r="W6" s="16">
        <v>104858835</v>
      </c>
      <c r="X6" s="64">
        <f>W6/$W$23</f>
        <v>0.179362828316456</v>
      </c>
      <c r="Z6" s="4" t="s">
        <v>140</v>
      </c>
      <c r="AA6" s="16">
        <v>99496037</v>
      </c>
      <c r="AB6" s="64">
        <f>AA6/$AA$22</f>
        <v>0.18122727276221148</v>
      </c>
      <c r="AD6" s="4" t="s">
        <v>140</v>
      </c>
      <c r="AE6" s="16">
        <v>94088530</v>
      </c>
      <c r="AF6" s="64">
        <f>AE6/$AE$22</f>
        <v>0.1784347388101313</v>
      </c>
      <c r="AH6" s="4" t="s">
        <v>140</v>
      </c>
      <c r="AI6" s="16">
        <v>89085273</v>
      </c>
      <c r="AJ6" s="64">
        <f>AI6/$AI$22</f>
        <v>0.1809965306250037</v>
      </c>
      <c r="AL6" s="4" t="s">
        <v>140</v>
      </c>
      <c r="AM6" s="16">
        <v>85313901</v>
      </c>
      <c r="AN6" s="64">
        <f>AM6/$AM$20</f>
        <v>0.18393774349763722</v>
      </c>
      <c r="AP6" s="4" t="s">
        <v>140</v>
      </c>
      <c r="AQ6" s="16">
        <v>80820791</v>
      </c>
      <c r="AR6" s="64">
        <f t="shared" ref="AR6:AR19" si="0">AQ6/$AQ$20</f>
        <v>0.18424297800906045</v>
      </c>
      <c r="AT6" s="4" t="s">
        <v>140</v>
      </c>
      <c r="AU6" s="16">
        <v>75337194</v>
      </c>
      <c r="AV6" s="64">
        <f>AU6/$AU$20</f>
        <v>0.18516847199255851</v>
      </c>
      <c r="AX6" s="4" t="s">
        <v>140</v>
      </c>
      <c r="AY6" s="16">
        <v>71207316</v>
      </c>
      <c r="AZ6" s="64">
        <f>AY6/$AY$21</f>
        <v>0.18463086472968893</v>
      </c>
      <c r="BB6" s="4" t="s">
        <v>139</v>
      </c>
      <c r="BC6" s="16">
        <v>69298163</v>
      </c>
      <c r="BD6" s="64">
        <f t="shared" ref="BD6:BD20" si="1">BC6/$BC$21</f>
        <v>0.19177616596537919</v>
      </c>
      <c r="BF6" s="4" t="s">
        <v>88</v>
      </c>
      <c r="BG6" s="16">
        <v>66703</v>
      </c>
      <c r="BH6" s="64">
        <f>BG6/$BG$22</f>
        <v>0.19760455980898098</v>
      </c>
      <c r="BJ6" s="4" t="s">
        <v>88</v>
      </c>
      <c r="BK6" s="16">
        <v>66621</v>
      </c>
      <c r="BL6" s="64">
        <f t="shared" ref="BL6:BL22" si="2">BK6/$BK$23</f>
        <v>0.20777572285342708</v>
      </c>
      <c r="BN6" s="4" t="s">
        <v>88</v>
      </c>
      <c r="BO6" s="16">
        <v>63669</v>
      </c>
      <c r="BP6" s="64">
        <f t="shared" ref="BP6:BP21" si="3">BO6/$BO$22</f>
        <v>0.21473017500430006</v>
      </c>
      <c r="BR6" s="4" t="s">
        <v>88</v>
      </c>
      <c r="BS6" s="16">
        <v>61461</v>
      </c>
      <c r="BT6" s="64">
        <f t="shared" ref="BT6:BT21" si="4">BS6/$BS$22</f>
        <v>0.21924517532907645</v>
      </c>
      <c r="BV6" s="4" t="s">
        <v>88</v>
      </c>
      <c r="BW6" s="16">
        <v>60885</v>
      </c>
      <c r="BX6" s="64">
        <f t="shared" ref="BX6:BX21" si="5">BW6/$BW$22</f>
        <v>0.2273355238593085</v>
      </c>
      <c r="BZ6" s="4" t="s">
        <v>88</v>
      </c>
      <c r="CA6" s="16">
        <v>57318</v>
      </c>
      <c r="CB6" s="64">
        <f t="shared" ref="CB6:CB21" si="6">CA6/$CA$22</f>
        <v>0.22927658553171062</v>
      </c>
      <c r="CD6" s="4" t="s">
        <v>88</v>
      </c>
      <c r="CE6" s="16">
        <v>55586</v>
      </c>
      <c r="CF6" s="64">
        <f t="shared" ref="CF6:CF24" si="7">CE6/$CE$25</f>
        <v>0.23452919906670999</v>
      </c>
    </row>
    <row r="7" spans="2:84" x14ac:dyDescent="0.2">
      <c r="B7" s="4" t="s">
        <v>140</v>
      </c>
      <c r="C7" s="16">
        <v>135912794</v>
      </c>
      <c r="D7" s="64">
        <f t="shared" ref="D7:D22" si="8">C7/$C$23</f>
        <v>0.1914629136353162</v>
      </c>
      <c r="F7" s="4" t="s">
        <v>140</v>
      </c>
      <c r="G7" s="16">
        <v>130614246</v>
      </c>
      <c r="H7" s="64">
        <f t="shared" ref="H7:H22" si="9">G7/$G$24</f>
        <v>0.19048928242540694</v>
      </c>
      <c r="J7" s="4" t="s">
        <v>143</v>
      </c>
      <c r="K7" s="16">
        <v>123383361</v>
      </c>
      <c r="L7" s="64">
        <f t="shared" ref="L7:L21" si="10">K7/$K$23</f>
        <v>0.18690766130645761</v>
      </c>
      <c r="N7" s="4" t="s">
        <v>143</v>
      </c>
      <c r="O7" s="16">
        <v>115187202</v>
      </c>
      <c r="P7" s="64">
        <f t="shared" ref="P7:P21" si="11">O7/$O$22</f>
        <v>0.18961000555958138</v>
      </c>
      <c r="R7" s="4" t="s">
        <v>143</v>
      </c>
      <c r="S7" s="16">
        <v>108286907</v>
      </c>
      <c r="T7" s="64">
        <f t="shared" ref="T7:T22" si="12">S7/$S$23</f>
        <v>0.17508637474711591</v>
      </c>
      <c r="V7" s="4" t="s">
        <v>143</v>
      </c>
      <c r="W7" s="16">
        <v>101632834</v>
      </c>
      <c r="X7" s="64">
        <f t="shared" ref="X7:X22" si="13">W7/$W$23</f>
        <v>0.17384469850401135</v>
      </c>
      <c r="Z7" s="4" t="s">
        <v>143</v>
      </c>
      <c r="AA7" s="16">
        <v>95924364</v>
      </c>
      <c r="AB7" s="64">
        <f t="shared" ref="AB7:AB21" si="14">AA7/$AA$22</f>
        <v>0.17472164121642011</v>
      </c>
      <c r="AD7" s="4" t="s">
        <v>143</v>
      </c>
      <c r="AE7" s="16">
        <v>90279244</v>
      </c>
      <c r="AF7" s="64">
        <f t="shared" ref="AF7:AF21" si="15">AE7/$AE$22</f>
        <v>0.17121059626626237</v>
      </c>
      <c r="AH7" s="4" t="s">
        <v>143</v>
      </c>
      <c r="AI7" s="16">
        <v>84408576</v>
      </c>
      <c r="AJ7" s="64">
        <f t="shared" ref="AJ7:AJ21" si="16">AI7/$AI$22</f>
        <v>0.17149478130910539</v>
      </c>
      <c r="AL7" s="4" t="s">
        <v>143</v>
      </c>
      <c r="AM7" s="16">
        <v>77474699</v>
      </c>
      <c r="AN7" s="64">
        <f t="shared" ref="AN7:AN19" si="17">AM7/$AM$20</f>
        <v>0.16703633458536438</v>
      </c>
      <c r="AP7" s="4" t="s">
        <v>143</v>
      </c>
      <c r="AQ7" s="16">
        <v>71446386</v>
      </c>
      <c r="AR7" s="64">
        <f t="shared" si="0"/>
        <v>0.1628726316799454</v>
      </c>
      <c r="AT7" s="4" t="s">
        <v>139</v>
      </c>
      <c r="AU7" s="16">
        <v>65485079</v>
      </c>
      <c r="AV7" s="64">
        <f t="shared" ref="AV7:AV19" si="18">AU7/$AU$20</f>
        <v>0.16095332694156331</v>
      </c>
      <c r="AX7" s="4" t="s">
        <v>139</v>
      </c>
      <c r="AY7" s="16">
        <v>69684866</v>
      </c>
      <c r="AZ7" s="64">
        <f t="shared" ref="AZ7:AZ20" si="19">AY7/$AY$21</f>
        <v>0.18068335939178637</v>
      </c>
      <c r="BB7" s="4" t="s">
        <v>140</v>
      </c>
      <c r="BC7" s="16">
        <v>67390475</v>
      </c>
      <c r="BD7" s="64">
        <f t="shared" si="1"/>
        <v>0.18649681836567206</v>
      </c>
      <c r="BF7" s="4" t="s">
        <v>89</v>
      </c>
      <c r="BG7" s="16">
        <v>63051</v>
      </c>
      <c r="BH7" s="64">
        <f t="shared" ref="BH7:BH21" si="20">BG7/$BG$22</f>
        <v>0.18678567831306028</v>
      </c>
      <c r="BJ7" s="4" t="s">
        <v>89</v>
      </c>
      <c r="BK7" s="16">
        <v>57583</v>
      </c>
      <c r="BL7" s="64">
        <f t="shared" si="2"/>
        <v>0.1795882596939237</v>
      </c>
      <c r="BN7" s="4" t="s">
        <v>89</v>
      </c>
      <c r="BO7" s="16">
        <v>55843</v>
      </c>
      <c r="BP7" s="64">
        <f t="shared" si="3"/>
        <v>0.18833619442374042</v>
      </c>
      <c r="BR7" s="4" t="s">
        <v>89</v>
      </c>
      <c r="BS7" s="16">
        <v>54682</v>
      </c>
      <c r="BT7" s="64">
        <f t="shared" si="4"/>
        <v>0.19506296150964933</v>
      </c>
      <c r="BV7" s="4" t="s">
        <v>89</v>
      </c>
      <c r="BW7" s="16">
        <v>54594</v>
      </c>
      <c r="BX7" s="64">
        <f t="shared" si="5"/>
        <v>0.20384586662683893</v>
      </c>
      <c r="BZ7" s="4" t="s">
        <v>89</v>
      </c>
      <c r="CA7" s="16">
        <v>51895</v>
      </c>
      <c r="CB7" s="64">
        <f t="shared" si="6"/>
        <v>0.20758415168303365</v>
      </c>
      <c r="CD7" s="4" t="s">
        <v>89</v>
      </c>
      <c r="CE7" s="16">
        <v>50326</v>
      </c>
      <c r="CF7" s="64">
        <f t="shared" si="7"/>
        <v>0.21233613629747142</v>
      </c>
    </row>
    <row r="8" spans="2:84" x14ac:dyDescent="0.2">
      <c r="B8" s="4" t="s">
        <v>204</v>
      </c>
      <c r="C8" s="16">
        <v>107186303</v>
      </c>
      <c r="D8" s="64">
        <f t="shared" si="8"/>
        <v>0.15099536452894813</v>
      </c>
      <c r="F8" s="4" t="s">
        <v>204</v>
      </c>
      <c r="G8" s="16">
        <v>104760876</v>
      </c>
      <c r="H8" s="64">
        <f t="shared" si="9"/>
        <v>0.15278443743033232</v>
      </c>
      <c r="J8" s="4" t="s">
        <v>204</v>
      </c>
      <c r="K8" s="16">
        <v>105607883</v>
      </c>
      <c r="L8" s="64">
        <f t="shared" si="10"/>
        <v>0.1599804241599157</v>
      </c>
      <c r="N8" s="4" t="s">
        <v>204</v>
      </c>
      <c r="O8" s="16">
        <v>88617897</v>
      </c>
      <c r="P8" s="64">
        <f t="shared" si="11"/>
        <v>0.14587419132594617</v>
      </c>
      <c r="R8" s="4" t="s">
        <v>283</v>
      </c>
      <c r="S8" s="16">
        <v>74553125</v>
      </c>
      <c r="T8" s="64">
        <f t="shared" si="12"/>
        <v>0.12054307158591737</v>
      </c>
      <c r="V8" s="4" t="s">
        <v>283</v>
      </c>
      <c r="W8" s="16">
        <v>74299646</v>
      </c>
      <c r="X8" s="64">
        <f t="shared" si="13"/>
        <v>0.12709081356350618</v>
      </c>
      <c r="Z8" s="4" t="s">
        <v>283</v>
      </c>
      <c r="AA8" s="16">
        <v>72796810</v>
      </c>
      <c r="AB8" s="64">
        <f t="shared" si="14"/>
        <v>0.13259590773538935</v>
      </c>
      <c r="AD8" s="4" t="s">
        <v>283</v>
      </c>
      <c r="AE8" s="16">
        <v>78912660</v>
      </c>
      <c r="AF8" s="64">
        <f t="shared" si="15"/>
        <v>0.149654372067591</v>
      </c>
      <c r="AH8" s="4" t="s">
        <v>283</v>
      </c>
      <c r="AI8" s="16">
        <v>70572507</v>
      </c>
      <c r="AJ8" s="64">
        <f t="shared" si="16"/>
        <v>0.14338373217432682</v>
      </c>
      <c r="AL8" s="4" t="s">
        <v>139</v>
      </c>
      <c r="AM8" s="16">
        <v>69867601</v>
      </c>
      <c r="AN8" s="64">
        <f t="shared" si="17"/>
        <v>0.15063534454406513</v>
      </c>
      <c r="AP8" s="4" t="s">
        <v>139</v>
      </c>
      <c r="AQ8" s="16">
        <v>69794871</v>
      </c>
      <c r="AR8" s="64">
        <f t="shared" si="0"/>
        <v>0.15910775833409266</v>
      </c>
      <c r="AT8" s="4" t="s">
        <v>143</v>
      </c>
      <c r="AU8" s="16">
        <v>65301954</v>
      </c>
      <c r="AV8" s="64">
        <f t="shared" si="18"/>
        <v>0.16050323085179341</v>
      </c>
      <c r="AX8" s="4" t="s">
        <v>143</v>
      </c>
      <c r="AY8" s="16">
        <v>58450945</v>
      </c>
      <c r="AZ8" s="64">
        <f t="shared" si="19"/>
        <v>0.1515553334381749</v>
      </c>
      <c r="BB8" s="4" t="s">
        <v>142</v>
      </c>
      <c r="BC8" s="16">
        <v>54743639</v>
      </c>
      <c r="BD8" s="64">
        <f t="shared" si="1"/>
        <v>0.15149788600331013</v>
      </c>
      <c r="BF8" s="4" t="s">
        <v>90</v>
      </c>
      <c r="BG8" s="16">
        <v>51858</v>
      </c>
      <c r="BH8" s="64">
        <f t="shared" si="20"/>
        <v>0.15362693226053004</v>
      </c>
      <c r="BJ8" s="4" t="s">
        <v>90</v>
      </c>
      <c r="BK8" s="16">
        <v>48241</v>
      </c>
      <c r="BL8" s="64">
        <f t="shared" si="2"/>
        <v>0.15045268978508541</v>
      </c>
      <c r="BN8" s="4" t="s">
        <v>90</v>
      </c>
      <c r="BO8" s="16">
        <v>44628</v>
      </c>
      <c r="BP8" s="64">
        <f t="shared" si="3"/>
        <v>0.15051246682203118</v>
      </c>
      <c r="BR8" s="4" t="s">
        <v>90</v>
      </c>
      <c r="BS8" s="16">
        <v>41297</v>
      </c>
      <c r="BT8" s="64">
        <f t="shared" si="4"/>
        <v>0.14731566368208895</v>
      </c>
      <c r="BV8" s="4" t="s">
        <v>90</v>
      </c>
      <c r="BW8" s="16">
        <v>38121</v>
      </c>
      <c r="BX8" s="64">
        <f t="shared" si="5"/>
        <v>0.1423381375550743</v>
      </c>
      <c r="BZ8" s="4" t="s">
        <v>90</v>
      </c>
      <c r="CA8" s="16">
        <v>36969</v>
      </c>
      <c r="CB8" s="64">
        <f t="shared" si="6"/>
        <v>0.14787895757915159</v>
      </c>
      <c r="CD8" s="4" t="s">
        <v>90</v>
      </c>
      <c r="CE8" s="16">
        <v>31511</v>
      </c>
      <c r="CF8" s="64">
        <f t="shared" si="7"/>
        <v>0.1329516351561742</v>
      </c>
    </row>
    <row r="9" spans="2:84" x14ac:dyDescent="0.2">
      <c r="B9" s="4" t="s">
        <v>216</v>
      </c>
      <c r="C9" s="16">
        <v>65793726</v>
      </c>
      <c r="D9" s="64">
        <f t="shared" si="8"/>
        <v>9.2684861433160279E-2</v>
      </c>
      <c r="F9" s="4" t="s">
        <v>283</v>
      </c>
      <c r="G9" s="16">
        <v>68156346</v>
      </c>
      <c r="H9" s="64">
        <f t="shared" si="9"/>
        <v>9.9399980016557726E-2</v>
      </c>
      <c r="J9" s="4" t="s">
        <v>283</v>
      </c>
      <c r="K9" s="16">
        <v>68246402</v>
      </c>
      <c r="L9" s="64">
        <f t="shared" si="10"/>
        <v>0.10338327054002322</v>
      </c>
      <c r="N9" s="4" t="s">
        <v>283</v>
      </c>
      <c r="O9" s="16">
        <v>64762027</v>
      </c>
      <c r="P9" s="64">
        <f t="shared" si="11"/>
        <v>0.10660497074596673</v>
      </c>
      <c r="R9" s="4" t="s">
        <v>204</v>
      </c>
      <c r="S9" s="16">
        <v>70783113</v>
      </c>
      <c r="T9" s="64">
        <f t="shared" si="12"/>
        <v>0.11444743406038417</v>
      </c>
      <c r="V9" s="4" t="s">
        <v>204</v>
      </c>
      <c r="W9" s="16">
        <v>67855974</v>
      </c>
      <c r="X9" s="64">
        <f t="shared" si="13"/>
        <v>0.11606880254589805</v>
      </c>
      <c r="Z9" s="4" t="s">
        <v>204</v>
      </c>
      <c r="AA9" s="16">
        <v>67743771</v>
      </c>
      <c r="AB9" s="64">
        <f t="shared" si="14"/>
        <v>0.12339203887043051</v>
      </c>
      <c r="AD9" s="4" t="s">
        <v>204</v>
      </c>
      <c r="AE9" s="16">
        <v>66805524</v>
      </c>
      <c r="AF9" s="64">
        <f t="shared" si="15"/>
        <v>0.1266937237303416</v>
      </c>
      <c r="AH9" s="4" t="s">
        <v>204</v>
      </c>
      <c r="AI9" s="16">
        <v>64839218</v>
      </c>
      <c r="AJ9" s="64">
        <f t="shared" si="16"/>
        <v>0.13173528139087917</v>
      </c>
      <c r="AL9" s="4" t="s">
        <v>204</v>
      </c>
      <c r="AM9" s="16">
        <v>63546521</v>
      </c>
      <c r="AN9" s="64">
        <f t="shared" si="17"/>
        <v>0.13700702397684544</v>
      </c>
      <c r="AP9" s="4" t="s">
        <v>204</v>
      </c>
      <c r="AQ9" s="16">
        <v>62318086</v>
      </c>
      <c r="AR9" s="64">
        <f t="shared" si="0"/>
        <v>0.14206331819326959</v>
      </c>
      <c r="AT9" s="4" t="s">
        <v>204</v>
      </c>
      <c r="AU9" s="16">
        <v>60423115</v>
      </c>
      <c r="AV9" s="64">
        <f t="shared" si="18"/>
        <v>0.14851171491176912</v>
      </c>
      <c r="AX9" s="4" t="s">
        <v>204</v>
      </c>
      <c r="AY9" s="16">
        <v>57140117</v>
      </c>
      <c r="AZ9" s="64">
        <f t="shared" si="19"/>
        <v>0.14815653510189317</v>
      </c>
      <c r="BB9" s="4" t="s">
        <v>143</v>
      </c>
      <c r="BC9" s="16">
        <v>51462084</v>
      </c>
      <c r="BD9" s="64">
        <f t="shared" si="1"/>
        <v>0.1424164903492216</v>
      </c>
      <c r="BF9" s="4" t="s">
        <v>91</v>
      </c>
      <c r="BG9" s="16">
        <v>44721</v>
      </c>
      <c r="BH9" s="64">
        <f t="shared" si="20"/>
        <v>0.1324838990632721</v>
      </c>
      <c r="BJ9" s="4" t="s">
        <v>91</v>
      </c>
      <c r="BK9" s="16">
        <v>39151</v>
      </c>
      <c r="BL9" s="64">
        <f t="shared" si="2"/>
        <v>0.12210305047109055</v>
      </c>
      <c r="BN9" s="4" t="s">
        <v>91</v>
      </c>
      <c r="BO9" s="16">
        <v>33293</v>
      </c>
      <c r="BP9" s="64">
        <f t="shared" si="3"/>
        <v>0.11228402702128448</v>
      </c>
      <c r="BR9" s="4" t="s">
        <v>92</v>
      </c>
      <c r="BS9" s="16">
        <v>31387</v>
      </c>
      <c r="BT9" s="64">
        <f t="shared" si="4"/>
        <v>0.11196447044554632</v>
      </c>
      <c r="BV9" s="4" t="s">
        <v>92</v>
      </c>
      <c r="BW9" s="16">
        <v>30134</v>
      </c>
      <c r="BX9" s="64">
        <f t="shared" si="5"/>
        <v>0.11251586886714958</v>
      </c>
      <c r="BZ9" s="4" t="s">
        <v>92</v>
      </c>
      <c r="CA9" s="16">
        <v>28620</v>
      </c>
      <c r="CB9" s="64">
        <f t="shared" si="6"/>
        <v>0.11448228964579292</v>
      </c>
      <c r="CD9" s="4" t="s">
        <v>92</v>
      </c>
      <c r="CE9" s="16">
        <v>27007</v>
      </c>
      <c r="CF9" s="64">
        <f t="shared" si="7"/>
        <v>0.11394829775833189</v>
      </c>
    </row>
    <row r="10" spans="2:84" x14ac:dyDescent="0.2">
      <c r="B10" s="4" t="s">
        <v>210</v>
      </c>
      <c r="C10" s="16">
        <v>65499016</v>
      </c>
      <c r="D10" s="64">
        <f t="shared" si="8"/>
        <v>9.2269697903540962E-2</v>
      </c>
      <c r="F10" s="4" t="s">
        <v>216</v>
      </c>
      <c r="G10" s="16">
        <v>63313471</v>
      </c>
      <c r="H10" s="64">
        <f t="shared" si="9"/>
        <v>9.2337076758470985E-2</v>
      </c>
      <c r="J10" s="4" t="s">
        <v>210</v>
      </c>
      <c r="K10" s="16">
        <v>60101510</v>
      </c>
      <c r="L10" s="64">
        <f t="shared" si="10"/>
        <v>9.1044956013855663E-2</v>
      </c>
      <c r="N10" s="4" t="s">
        <v>210</v>
      </c>
      <c r="O10" s="16">
        <v>56449587</v>
      </c>
      <c r="P10" s="64">
        <f t="shared" si="11"/>
        <v>9.2921837834953863E-2</v>
      </c>
      <c r="R10" s="4" t="s">
        <v>210</v>
      </c>
      <c r="S10" s="16">
        <v>53754951</v>
      </c>
      <c r="T10" s="64">
        <f t="shared" si="12"/>
        <v>8.6915027458479857E-2</v>
      </c>
      <c r="V10" s="4" t="s">
        <v>210</v>
      </c>
      <c r="W10" s="16">
        <v>52700397</v>
      </c>
      <c r="X10" s="64">
        <f t="shared" si="13"/>
        <v>9.0144929221463055E-2</v>
      </c>
      <c r="Z10" s="4" t="s">
        <v>210</v>
      </c>
      <c r="AA10" s="16">
        <v>50551590</v>
      </c>
      <c r="AB10" s="64">
        <f t="shared" si="14"/>
        <v>9.2077303435648225E-2</v>
      </c>
      <c r="AD10" s="4" t="s">
        <v>210</v>
      </c>
      <c r="AE10" s="16">
        <v>47121323</v>
      </c>
      <c r="AF10" s="64">
        <f t="shared" si="15"/>
        <v>8.9363506496411768E-2</v>
      </c>
      <c r="AH10" s="4" t="s">
        <v>210</v>
      </c>
      <c r="AI10" s="16">
        <v>43732509</v>
      </c>
      <c r="AJ10" s="64">
        <f t="shared" si="16"/>
        <v>8.8852311251566243E-2</v>
      </c>
      <c r="AL10" s="4" t="s">
        <v>210</v>
      </c>
      <c r="AM10" s="16">
        <v>39807999</v>
      </c>
      <c r="AN10" s="64">
        <f t="shared" si="17"/>
        <v>8.5826499824644048E-2</v>
      </c>
      <c r="AP10" s="4" t="s">
        <v>210</v>
      </c>
      <c r="AQ10" s="16">
        <v>36320208</v>
      </c>
      <c r="AR10" s="64">
        <f t="shared" si="0"/>
        <v>8.2797300063896948E-2</v>
      </c>
      <c r="AT10" s="4" t="s">
        <v>149</v>
      </c>
      <c r="AU10" s="16">
        <v>33915523</v>
      </c>
      <c r="AV10" s="64">
        <f t="shared" si="18"/>
        <v>8.3359695753182347E-2</v>
      </c>
      <c r="AX10" s="4" t="s">
        <v>149</v>
      </c>
      <c r="AY10" s="16">
        <v>33089746</v>
      </c>
      <c r="AZ10" s="64">
        <f t="shared" si="19"/>
        <v>8.5797201198620734E-2</v>
      </c>
      <c r="BB10" s="4" t="s">
        <v>149</v>
      </c>
      <c r="BC10" s="16">
        <v>32491844</v>
      </c>
      <c r="BD10" s="64">
        <f t="shared" si="1"/>
        <v>8.9918130549365496E-2</v>
      </c>
      <c r="BF10" s="4" t="s">
        <v>92</v>
      </c>
      <c r="BG10" s="16">
        <v>32615</v>
      </c>
      <c r="BH10" s="64">
        <f t="shared" si="20"/>
        <v>9.6620432636761677E-2</v>
      </c>
      <c r="BJ10" s="4" t="s">
        <v>92</v>
      </c>
      <c r="BK10" s="16">
        <v>32603</v>
      </c>
      <c r="BL10" s="64">
        <f t="shared" si="2"/>
        <v>0.10168133009396861</v>
      </c>
      <c r="BN10" s="4" t="s">
        <v>92</v>
      </c>
      <c r="BO10" s="16">
        <v>32073</v>
      </c>
      <c r="BP10" s="64">
        <f t="shared" si="3"/>
        <v>0.10816945299773699</v>
      </c>
      <c r="BR10" s="4" t="s">
        <v>91</v>
      </c>
      <c r="BS10" s="16">
        <v>28895</v>
      </c>
      <c r="BT10" s="64">
        <f t="shared" si="4"/>
        <v>0.10307494738344095</v>
      </c>
      <c r="BV10" s="4" t="s">
        <v>91</v>
      </c>
      <c r="BW10" s="16">
        <v>25526</v>
      </c>
      <c r="BX10" s="64">
        <f t="shared" si="5"/>
        <v>9.531028302591292E-2</v>
      </c>
      <c r="BZ10" s="4" t="s">
        <v>93</v>
      </c>
      <c r="CA10" s="16">
        <v>22137</v>
      </c>
      <c r="CB10" s="64">
        <f t="shared" si="6"/>
        <v>8.8549770995419913E-2</v>
      </c>
      <c r="CD10" s="4" t="s">
        <v>93</v>
      </c>
      <c r="CE10" s="16">
        <v>21553</v>
      </c>
      <c r="CF10" s="64">
        <f t="shared" si="7"/>
        <v>9.0936707578973125E-2</v>
      </c>
    </row>
    <row r="11" spans="2:84" x14ac:dyDescent="0.2">
      <c r="B11" s="4" t="s">
        <v>283</v>
      </c>
      <c r="C11" s="16">
        <v>59123451</v>
      </c>
      <c r="D11" s="64">
        <f t="shared" si="8"/>
        <v>8.3288319366275773E-2</v>
      </c>
      <c r="F11" s="4" t="s">
        <v>210</v>
      </c>
      <c r="G11" s="16">
        <v>62222759</v>
      </c>
      <c r="H11" s="64">
        <f t="shared" si="9"/>
        <v>9.0746370135146137E-2</v>
      </c>
      <c r="J11" s="4" t="s">
        <v>216</v>
      </c>
      <c r="K11" s="16">
        <v>59196816</v>
      </c>
      <c r="L11" s="64">
        <f t="shared" si="10"/>
        <v>8.9674477544412892E-2</v>
      </c>
      <c r="N11" s="4" t="s">
        <v>216</v>
      </c>
      <c r="O11" s="16">
        <v>55601283</v>
      </c>
      <c r="P11" s="64">
        <f t="shared" si="11"/>
        <v>9.1525442025667564E-2</v>
      </c>
      <c r="R11" s="4" t="s">
        <v>216</v>
      </c>
      <c r="S11" s="16">
        <v>52885028</v>
      </c>
      <c r="T11" s="64">
        <f t="shared" si="12"/>
        <v>8.5508470852526233E-2</v>
      </c>
      <c r="V11" s="4" t="s">
        <v>216</v>
      </c>
      <c r="W11" s="16">
        <v>49688208</v>
      </c>
      <c r="X11" s="64">
        <f t="shared" si="13"/>
        <v>8.4992528487049815E-2</v>
      </c>
      <c r="Z11" s="4" t="s">
        <v>216</v>
      </c>
      <c r="AA11" s="16">
        <v>46125696</v>
      </c>
      <c r="AB11" s="64">
        <f t="shared" si="14"/>
        <v>8.4015749193496497E-2</v>
      </c>
      <c r="AD11" s="4" t="s">
        <v>216</v>
      </c>
      <c r="AE11" s="16">
        <v>41603967</v>
      </c>
      <c r="AF11" s="64">
        <f t="shared" si="15"/>
        <v>7.8900084687371808E-2</v>
      </c>
      <c r="AH11" s="4" t="s">
        <v>216</v>
      </c>
      <c r="AI11" s="16">
        <v>39229981</v>
      </c>
      <c r="AJ11" s="64">
        <f t="shared" si="16"/>
        <v>7.9704424966905732E-2</v>
      </c>
      <c r="AL11" s="4" t="s">
        <v>216</v>
      </c>
      <c r="AM11" s="16">
        <v>34509775</v>
      </c>
      <c r="AN11" s="64">
        <f t="shared" si="17"/>
        <v>7.4403468458336869E-2</v>
      </c>
      <c r="AP11" s="4" t="s">
        <v>149</v>
      </c>
      <c r="AQ11" s="16">
        <v>34711947</v>
      </c>
      <c r="AR11" s="64">
        <f t="shared" si="0"/>
        <v>7.913103062518495E-2</v>
      </c>
      <c r="AT11" s="4" t="s">
        <v>210</v>
      </c>
      <c r="AU11" s="16">
        <v>33353665</v>
      </c>
      <c r="AV11" s="64">
        <f t="shared" si="18"/>
        <v>8.1978725984958756E-2</v>
      </c>
      <c r="AX11" s="4" t="s">
        <v>210</v>
      </c>
      <c r="AY11" s="16">
        <v>29117059</v>
      </c>
      <c r="AZ11" s="64">
        <f t="shared" si="19"/>
        <v>7.5496565290501499E-2</v>
      </c>
      <c r="BB11" s="4" t="s">
        <v>154</v>
      </c>
      <c r="BC11" s="16">
        <v>26736779</v>
      </c>
      <c r="BD11" s="64">
        <f t="shared" si="1"/>
        <v>7.3991527984423835E-2</v>
      </c>
      <c r="BF11" s="4" t="s">
        <v>93</v>
      </c>
      <c r="BG11" s="16">
        <v>25177</v>
      </c>
      <c r="BH11" s="64">
        <f t="shared" si="20"/>
        <v>7.4585700827709614E-2</v>
      </c>
      <c r="BJ11" s="4" t="s">
        <v>93</v>
      </c>
      <c r="BK11" s="16">
        <v>24483</v>
      </c>
      <c r="BL11" s="64">
        <f t="shared" si="2"/>
        <v>7.6356899815680557E-2</v>
      </c>
      <c r="BN11" s="4" t="s">
        <v>93</v>
      </c>
      <c r="BO11" s="16">
        <v>23096</v>
      </c>
      <c r="BP11" s="64">
        <f t="shared" si="3"/>
        <v>7.7893607908076368E-2</v>
      </c>
      <c r="BR11" s="4" t="s">
        <v>93</v>
      </c>
      <c r="BS11" s="16">
        <v>22932</v>
      </c>
      <c r="BT11" s="64">
        <f t="shared" si="4"/>
        <v>8.18035886276888E-2</v>
      </c>
      <c r="BV11" s="4" t="s">
        <v>93</v>
      </c>
      <c r="BW11" s="16">
        <v>22932</v>
      </c>
      <c r="BX11" s="64">
        <f t="shared" si="5"/>
        <v>8.5624673288029279E-2</v>
      </c>
      <c r="BZ11" s="4" t="s">
        <v>91</v>
      </c>
      <c r="CA11" s="16">
        <v>22092</v>
      </c>
      <c r="CB11" s="64">
        <f t="shared" si="6"/>
        <v>8.8369767395347909E-2</v>
      </c>
      <c r="CD11" s="4" t="s">
        <v>91</v>
      </c>
      <c r="CE11" s="16">
        <v>19141</v>
      </c>
      <c r="CF11" s="64">
        <f t="shared" si="7"/>
        <v>8.0759964727375524E-2</v>
      </c>
    </row>
    <row r="12" spans="2:84" x14ac:dyDescent="0.2">
      <c r="B12" s="4" t="s">
        <v>214</v>
      </c>
      <c r="C12" s="16">
        <v>45859180</v>
      </c>
      <c r="D12" s="64">
        <f t="shared" si="8"/>
        <v>6.4602690896976331E-2</v>
      </c>
      <c r="F12" s="4" t="s">
        <v>214</v>
      </c>
      <c r="G12" s="16">
        <v>43534130</v>
      </c>
      <c r="H12" s="64">
        <f t="shared" si="9"/>
        <v>6.3490663833977043E-2</v>
      </c>
      <c r="J12" s="4" t="s">
        <v>214</v>
      </c>
      <c r="K12" s="16">
        <v>41954306</v>
      </c>
      <c r="L12" s="64">
        <f t="shared" si="10"/>
        <v>6.3554608600713033E-2</v>
      </c>
      <c r="N12" s="4" t="s">
        <v>214</v>
      </c>
      <c r="O12" s="16">
        <v>40444719</v>
      </c>
      <c r="P12" s="64">
        <f t="shared" si="11"/>
        <v>6.6576175662689571E-2</v>
      </c>
      <c r="R12" s="4" t="s">
        <v>214</v>
      </c>
      <c r="S12" s="16">
        <v>38983421</v>
      </c>
      <c r="T12" s="64">
        <f t="shared" si="12"/>
        <v>6.3031312346289364E-2</v>
      </c>
      <c r="V12" s="4" t="s">
        <v>214</v>
      </c>
      <c r="W12" s="16">
        <v>36355869</v>
      </c>
      <c r="X12" s="64">
        <f t="shared" si="13"/>
        <v>6.2187334903564068E-2</v>
      </c>
      <c r="Z12" s="4" t="s">
        <v>149</v>
      </c>
      <c r="AA12" s="16">
        <v>34145107</v>
      </c>
      <c r="AB12" s="64">
        <f t="shared" si="14"/>
        <v>6.219367933000082E-2</v>
      </c>
      <c r="AD12" s="4" t="s">
        <v>149</v>
      </c>
      <c r="AE12" s="16">
        <v>34287982</v>
      </c>
      <c r="AF12" s="64">
        <f t="shared" si="15"/>
        <v>6.5025642472004652E-2</v>
      </c>
      <c r="AH12" s="4" t="s">
        <v>149</v>
      </c>
      <c r="AI12" s="16">
        <v>34496162</v>
      </c>
      <c r="AJ12" s="64">
        <f t="shared" si="16"/>
        <v>7.0086619613076662E-2</v>
      </c>
      <c r="AL12" s="4" t="s">
        <v>149</v>
      </c>
      <c r="AM12" s="16">
        <v>34478414</v>
      </c>
      <c r="AN12" s="64">
        <f t="shared" si="17"/>
        <v>7.4335853784687975E-2</v>
      </c>
      <c r="AP12" s="4" t="s">
        <v>216</v>
      </c>
      <c r="AQ12" s="16">
        <v>29740314</v>
      </c>
      <c r="AR12" s="64">
        <f t="shared" si="0"/>
        <v>6.7797455957645261E-2</v>
      </c>
      <c r="AT12" s="4" t="s">
        <v>214</v>
      </c>
      <c r="AU12" s="16">
        <v>25122713</v>
      </c>
      <c r="AV12" s="64">
        <f t="shared" si="18"/>
        <v>6.1748176850302997E-2</v>
      </c>
      <c r="AX12" s="4" t="s">
        <v>214</v>
      </c>
      <c r="AY12" s="16">
        <v>22895513</v>
      </c>
      <c r="AZ12" s="64">
        <f t="shared" si="19"/>
        <v>5.9364944518058148E-2</v>
      </c>
      <c r="BB12" s="4" t="s">
        <v>156</v>
      </c>
      <c r="BC12" s="16">
        <v>20334775</v>
      </c>
      <c r="BD12" s="64">
        <f t="shared" si="1"/>
        <v>5.627458241957501E-2</v>
      </c>
      <c r="BF12" s="4" t="s">
        <v>94</v>
      </c>
      <c r="BG12" s="16">
        <v>18556</v>
      </c>
      <c r="BH12" s="64">
        <f t="shared" si="20"/>
        <v>5.497129382209872E-2</v>
      </c>
      <c r="BJ12" s="4" t="s">
        <v>94</v>
      </c>
      <c r="BK12" s="16">
        <v>16899</v>
      </c>
      <c r="BL12" s="64">
        <f t="shared" si="2"/>
        <v>5.2704131437535669E-2</v>
      </c>
      <c r="BN12" s="4" t="s">
        <v>95</v>
      </c>
      <c r="BO12" s="16">
        <v>14146</v>
      </c>
      <c r="BP12" s="64">
        <f t="shared" si="3"/>
        <v>4.7708823063199179E-2</v>
      </c>
      <c r="BR12" s="4" t="s">
        <v>94</v>
      </c>
      <c r="BS12" s="16">
        <v>12676</v>
      </c>
      <c r="BT12" s="64">
        <f t="shared" si="4"/>
        <v>4.5218135768558487E-2</v>
      </c>
      <c r="BV12" s="4" t="s">
        <v>94</v>
      </c>
      <c r="BW12" s="16">
        <v>11675</v>
      </c>
      <c r="BX12" s="64">
        <f t="shared" si="5"/>
        <v>4.3592711522664473E-2</v>
      </c>
      <c r="BZ12" s="4" t="s">
        <v>94</v>
      </c>
      <c r="CA12" s="16">
        <v>10250</v>
      </c>
      <c r="CB12" s="64">
        <f t="shared" si="6"/>
        <v>4.1000820016400326E-2</v>
      </c>
      <c r="CD12" s="4" t="s">
        <v>94</v>
      </c>
      <c r="CE12" s="16">
        <v>9510</v>
      </c>
      <c r="CF12" s="64">
        <f t="shared" si="7"/>
        <v>4.0124719949706976E-2</v>
      </c>
    </row>
    <row r="13" spans="2:84" x14ac:dyDescent="0.2">
      <c r="B13" s="4" t="s">
        <v>288</v>
      </c>
      <c r="C13" s="16">
        <v>28691017</v>
      </c>
      <c r="D13" s="64">
        <f t="shared" si="8"/>
        <v>4.041757621420386E-2</v>
      </c>
      <c r="F13" s="4" t="s">
        <v>288</v>
      </c>
      <c r="G13" s="16">
        <v>26495508</v>
      </c>
      <c r="H13" s="64">
        <f t="shared" si="9"/>
        <v>3.8641346261851318E-2</v>
      </c>
      <c r="J13" s="4" t="s">
        <v>288</v>
      </c>
      <c r="K13" s="16">
        <v>26060219</v>
      </c>
      <c r="L13" s="64">
        <f t="shared" si="10"/>
        <v>3.9477402357552177E-2</v>
      </c>
      <c r="N13" s="4" t="s">
        <v>288</v>
      </c>
      <c r="O13" s="16">
        <v>20932883</v>
      </c>
      <c r="P13" s="64">
        <f t="shared" si="11"/>
        <v>3.4457682738122823E-2</v>
      </c>
      <c r="R13" s="4" t="s">
        <v>149</v>
      </c>
      <c r="S13" s="16">
        <v>33696801</v>
      </c>
      <c r="T13" s="64">
        <f t="shared" si="12"/>
        <v>5.4483509512973628E-2</v>
      </c>
      <c r="V13" s="4" t="s">
        <v>149</v>
      </c>
      <c r="W13" s="16">
        <v>33949218</v>
      </c>
      <c r="X13" s="64">
        <f t="shared" si="13"/>
        <v>5.807071726108666E-2</v>
      </c>
      <c r="Z13" s="4" t="s">
        <v>214</v>
      </c>
      <c r="AA13" s="16">
        <v>33554824</v>
      </c>
      <c r="AB13" s="64">
        <f t="shared" si="14"/>
        <v>6.1118507077181382E-2</v>
      </c>
      <c r="AD13" s="4" t="s">
        <v>214</v>
      </c>
      <c r="AE13" s="16">
        <v>32608514</v>
      </c>
      <c r="AF13" s="64">
        <f t="shared" si="15"/>
        <v>6.1840605635740196E-2</v>
      </c>
      <c r="AH13" s="4" t="s">
        <v>214</v>
      </c>
      <c r="AI13" s="16">
        <v>30721223</v>
      </c>
      <c r="AJ13" s="64">
        <f t="shared" si="16"/>
        <v>6.2416992083046859E-2</v>
      </c>
      <c r="AL13" s="4" t="s">
        <v>214</v>
      </c>
      <c r="AM13" s="16">
        <v>29411975</v>
      </c>
      <c r="AN13" s="64">
        <f t="shared" si="17"/>
        <v>6.3412553521716458E-2</v>
      </c>
      <c r="AP13" s="4" t="s">
        <v>214</v>
      </c>
      <c r="AQ13" s="16">
        <v>27538273</v>
      </c>
      <c r="AR13" s="64">
        <f t="shared" si="0"/>
        <v>6.2777576957227549E-2</v>
      </c>
      <c r="AT13" s="4" t="s">
        <v>216</v>
      </c>
      <c r="AU13" s="16">
        <v>24846847</v>
      </c>
      <c r="AV13" s="64">
        <f t="shared" si="18"/>
        <v>6.107013612456666E-2</v>
      </c>
      <c r="AX13" s="4" t="s">
        <v>216</v>
      </c>
      <c r="AY13" s="16">
        <v>21744789</v>
      </c>
      <c r="AZ13" s="64">
        <f t="shared" si="19"/>
        <v>5.6381274031373795E-2</v>
      </c>
      <c r="BB13" s="4" t="s">
        <v>94</v>
      </c>
      <c r="BC13" s="16">
        <v>19049066</v>
      </c>
      <c r="BD13" s="64">
        <f t="shared" si="1"/>
        <v>5.2716503361012065E-2</v>
      </c>
      <c r="BF13" s="4" t="s">
        <v>95</v>
      </c>
      <c r="BG13" s="16">
        <v>18253</v>
      </c>
      <c r="BH13" s="64">
        <f t="shared" si="20"/>
        <v>5.4073670302585038E-2</v>
      </c>
      <c r="BJ13" s="4" t="s">
        <v>95</v>
      </c>
      <c r="BK13" s="16">
        <v>16089</v>
      </c>
      <c r="BL13" s="64">
        <f t="shared" si="2"/>
        <v>5.0177925954110386E-2</v>
      </c>
      <c r="BN13" s="4" t="s">
        <v>94</v>
      </c>
      <c r="BO13" s="16">
        <v>13668</v>
      </c>
      <c r="BP13" s="64">
        <f t="shared" si="3"/>
        <v>4.6096719470366636E-2</v>
      </c>
      <c r="BR13" s="4" t="s">
        <v>95</v>
      </c>
      <c r="BS13" s="16">
        <v>12450</v>
      </c>
      <c r="BT13" s="64">
        <f t="shared" si="4"/>
        <v>4.4411943067099488E-2</v>
      </c>
      <c r="BV13" s="4" t="s">
        <v>95</v>
      </c>
      <c r="BW13" s="16">
        <v>10580</v>
      </c>
      <c r="BX13" s="64">
        <f t="shared" si="5"/>
        <v>3.9504144574714357E-2</v>
      </c>
      <c r="BZ13" s="4" t="s">
        <v>95</v>
      </c>
      <c r="CA13" s="16">
        <v>8940</v>
      </c>
      <c r="CB13" s="64">
        <f t="shared" si="6"/>
        <v>3.5760715214304288E-2</v>
      </c>
      <c r="CD13" s="4" t="s">
        <v>95</v>
      </c>
      <c r="CE13" s="16">
        <v>7639</v>
      </c>
      <c r="CF13" s="64">
        <f t="shared" si="7"/>
        <v>3.2230571576846646E-2</v>
      </c>
    </row>
    <row r="14" spans="2:84" x14ac:dyDescent="0.2">
      <c r="B14" s="4" t="s">
        <v>173</v>
      </c>
      <c r="C14" s="16">
        <v>19134538</v>
      </c>
      <c r="D14" s="64">
        <f t="shared" si="8"/>
        <v>2.6955184193665212E-2</v>
      </c>
      <c r="F14" s="4" t="s">
        <v>173</v>
      </c>
      <c r="G14" s="16">
        <v>19043177</v>
      </c>
      <c r="H14" s="64">
        <f t="shared" si="9"/>
        <v>2.777278308393721E-2</v>
      </c>
      <c r="J14" s="4" t="s">
        <v>173</v>
      </c>
      <c r="K14" s="16">
        <v>18790032</v>
      </c>
      <c r="L14" s="64">
        <f t="shared" si="10"/>
        <v>2.8464137372570846E-2</v>
      </c>
      <c r="N14" s="4" t="s">
        <v>173</v>
      </c>
      <c r="O14" s="16">
        <v>18531739</v>
      </c>
      <c r="P14" s="64">
        <f t="shared" si="11"/>
        <v>3.0505152254837402E-2</v>
      </c>
      <c r="R14" s="4" t="s">
        <v>208</v>
      </c>
      <c r="S14" s="16">
        <v>28213153</v>
      </c>
      <c r="T14" s="64">
        <f t="shared" si="12"/>
        <v>4.5617137064924367E-2</v>
      </c>
      <c r="V14" s="4" t="s">
        <v>208</v>
      </c>
      <c r="W14" s="16">
        <v>23006293</v>
      </c>
      <c r="X14" s="64">
        <f t="shared" si="13"/>
        <v>3.9352657137160484E-2</v>
      </c>
      <c r="Z14" s="4" t="s">
        <v>208</v>
      </c>
      <c r="AA14" s="16">
        <v>16973726</v>
      </c>
      <c r="AB14" s="64">
        <f t="shared" si="14"/>
        <v>3.0916830100409336E-2</v>
      </c>
      <c r="AD14" s="4" t="s">
        <v>161</v>
      </c>
      <c r="AE14" s="16">
        <v>15976823</v>
      </c>
      <c r="AF14" s="64">
        <f t="shared" si="15"/>
        <v>3.0299338708136885E-2</v>
      </c>
      <c r="AH14" s="4" t="s">
        <v>161</v>
      </c>
      <c r="AI14" s="16">
        <v>15419380</v>
      </c>
      <c r="AJ14" s="64">
        <f t="shared" si="16"/>
        <v>3.1327897310126328E-2</v>
      </c>
      <c r="AL14" s="4" t="s">
        <v>161</v>
      </c>
      <c r="AM14" s="16">
        <v>14239217</v>
      </c>
      <c r="AN14" s="64">
        <f t="shared" si="17"/>
        <v>3.069991423968757E-2</v>
      </c>
      <c r="AP14" s="4" t="s">
        <v>161</v>
      </c>
      <c r="AQ14" s="16">
        <v>13489865</v>
      </c>
      <c r="AR14" s="64">
        <f t="shared" si="0"/>
        <v>3.0752147681160337E-2</v>
      </c>
      <c r="AT14" s="4" t="s">
        <v>161</v>
      </c>
      <c r="AU14" s="16">
        <v>12722235</v>
      </c>
      <c r="AV14" s="64">
        <f t="shared" si="18"/>
        <v>3.1269505674451421E-2</v>
      </c>
      <c r="AX14" s="4" t="s">
        <v>161</v>
      </c>
      <c r="AY14" s="16">
        <v>12081219</v>
      </c>
      <c r="AZ14" s="64">
        <f t="shared" si="19"/>
        <v>3.1324954179690577E-2</v>
      </c>
      <c r="BB14" s="4" t="s">
        <v>161</v>
      </c>
      <c r="BC14" s="16">
        <v>10092971</v>
      </c>
      <c r="BD14" s="64">
        <f t="shared" si="1"/>
        <v>2.793135052627238E-2</v>
      </c>
      <c r="BF14" s="4" t="s">
        <v>96</v>
      </c>
      <c r="BG14" s="16">
        <v>8630</v>
      </c>
      <c r="BH14" s="64">
        <f t="shared" si="20"/>
        <v>2.5565976809911184E-2</v>
      </c>
      <c r="BJ14" s="4" t="s">
        <v>96</v>
      </c>
      <c r="BK14" s="16">
        <v>8051</v>
      </c>
      <c r="BL14" s="64">
        <f t="shared" si="2"/>
        <v>2.5109234996366629E-2</v>
      </c>
      <c r="BN14" s="4" t="s">
        <v>96</v>
      </c>
      <c r="BO14" s="16">
        <v>6959</v>
      </c>
      <c r="BP14" s="64">
        <f t="shared" si="3"/>
        <v>2.3469934942514006E-2</v>
      </c>
      <c r="BR14" s="4" t="s">
        <v>96</v>
      </c>
      <c r="BS14" s="16">
        <v>5830</v>
      </c>
      <c r="BT14" s="64">
        <f t="shared" si="4"/>
        <v>2.0796917918167873E-2</v>
      </c>
      <c r="BV14" s="4" t="s">
        <v>96</v>
      </c>
      <c r="BW14" s="16">
        <v>4872</v>
      </c>
      <c r="BX14" s="64">
        <f t="shared" si="5"/>
        <v>1.8191322530057501E-2</v>
      </c>
      <c r="BZ14" s="4" t="s">
        <v>96</v>
      </c>
      <c r="CA14" s="16">
        <v>3931</v>
      </c>
      <c r="CB14" s="64">
        <f t="shared" si="6"/>
        <v>1.5724314486289727E-2</v>
      </c>
      <c r="CD14" s="4" t="s">
        <v>96</v>
      </c>
      <c r="CE14" s="16">
        <v>3215</v>
      </c>
      <c r="CF14" s="64">
        <f t="shared" si="7"/>
        <v>1.3564771255342578E-2</v>
      </c>
    </row>
    <row r="15" spans="2:84" x14ac:dyDescent="0.2">
      <c r="B15" s="4" t="s">
        <v>161</v>
      </c>
      <c r="C15" s="16">
        <v>19010761</v>
      </c>
      <c r="D15" s="64">
        <f t="shared" si="8"/>
        <v>2.6780817201687707E-2</v>
      </c>
      <c r="F15" s="4" t="s">
        <v>161</v>
      </c>
      <c r="G15" s="16">
        <v>17883053</v>
      </c>
      <c r="H15" s="64">
        <f t="shared" si="9"/>
        <v>2.6080845220708321E-2</v>
      </c>
      <c r="J15" s="4" t="s">
        <v>161</v>
      </c>
      <c r="K15" s="16">
        <v>17006628</v>
      </c>
      <c r="L15" s="64">
        <f t="shared" si="10"/>
        <v>2.576254237545789E-2</v>
      </c>
      <c r="N15" s="4" t="s">
        <v>161</v>
      </c>
      <c r="O15" s="16">
        <v>16425414</v>
      </c>
      <c r="P15" s="64">
        <f t="shared" si="11"/>
        <v>2.7037924229277015E-2</v>
      </c>
      <c r="R15" s="4" t="s">
        <v>288</v>
      </c>
      <c r="S15" s="16">
        <v>17283651</v>
      </c>
      <c r="T15" s="64">
        <f t="shared" si="12"/>
        <v>2.7945500336290563E-2</v>
      </c>
      <c r="V15" s="4" t="s">
        <v>161</v>
      </c>
      <c r="W15" s="16">
        <v>16543021</v>
      </c>
      <c r="X15" s="64">
        <f t="shared" si="13"/>
        <v>2.8297119984773113E-2</v>
      </c>
      <c r="Z15" s="4" t="s">
        <v>161</v>
      </c>
      <c r="AA15" s="16">
        <v>16835733</v>
      </c>
      <c r="AB15" s="64">
        <f t="shared" si="14"/>
        <v>3.066548245075093E-2</v>
      </c>
      <c r="AD15" s="4" t="s">
        <v>208</v>
      </c>
      <c r="AE15" s="16">
        <v>13838207</v>
      </c>
      <c r="AF15" s="64">
        <f t="shared" si="15"/>
        <v>2.6243547982368637E-2</v>
      </c>
      <c r="AH15" s="4" t="s">
        <v>208</v>
      </c>
      <c r="AI15" s="16">
        <v>11487572</v>
      </c>
      <c r="AJ15" s="64">
        <f t="shared" si="16"/>
        <v>2.3339555543652371E-2</v>
      </c>
      <c r="AL15" s="4" t="s">
        <v>208</v>
      </c>
      <c r="AM15" s="16">
        <v>9347389</v>
      </c>
      <c r="AN15" s="64">
        <f t="shared" si="17"/>
        <v>2.0153077284024743E-2</v>
      </c>
      <c r="AP15" s="4" t="s">
        <v>208</v>
      </c>
      <c r="AQ15" s="16">
        <v>7474921</v>
      </c>
      <c r="AR15" s="64">
        <f t="shared" si="0"/>
        <v>1.7040190876410306E-2</v>
      </c>
      <c r="AT15" s="4" t="s">
        <v>208</v>
      </c>
      <c r="AU15" s="16">
        <v>5964988</v>
      </c>
      <c r="AV15" s="64">
        <f t="shared" si="18"/>
        <v>1.4661120951942379E-2</v>
      </c>
      <c r="AX15" s="4" t="s">
        <v>208</v>
      </c>
      <c r="AY15" s="16">
        <v>4821642</v>
      </c>
      <c r="AZ15" s="64">
        <f t="shared" si="19"/>
        <v>1.2501860509346915E-2</v>
      </c>
      <c r="BB15" s="4" t="s">
        <v>152</v>
      </c>
      <c r="BC15" s="16">
        <v>3595372</v>
      </c>
      <c r="BD15" s="64">
        <f t="shared" si="1"/>
        <v>9.9498547656923786E-3</v>
      </c>
      <c r="BF15" s="4" t="s">
        <v>10</v>
      </c>
      <c r="BG15" s="16">
        <v>2651</v>
      </c>
      <c r="BH15" s="64">
        <f t="shared" si="20"/>
        <v>7.8534651822797855E-3</v>
      </c>
      <c r="BJ15" s="4" t="s">
        <v>97</v>
      </c>
      <c r="BK15" s="16">
        <v>3276</v>
      </c>
      <c r="BL15" s="64">
        <f t="shared" si="2"/>
        <v>1.0217097732964487E-2</v>
      </c>
      <c r="BN15" s="4" t="s">
        <v>97</v>
      </c>
      <c r="BO15" s="16">
        <v>3153</v>
      </c>
      <c r="BP15" s="64">
        <f t="shared" si="3"/>
        <v>1.0633813029709248E-2</v>
      </c>
      <c r="BR15" s="4" t="s">
        <v>97</v>
      </c>
      <c r="BS15" s="16">
        <v>3093</v>
      </c>
      <c r="BT15" s="64">
        <f t="shared" si="4"/>
        <v>1.1033424892091463E-2</v>
      </c>
      <c r="BV15" s="4" t="s">
        <v>97</v>
      </c>
      <c r="BW15" s="16">
        <v>2947</v>
      </c>
      <c r="BX15" s="64">
        <f t="shared" si="5"/>
        <v>1.1003659174072138E-2</v>
      </c>
      <c r="BZ15" s="4" t="s">
        <v>97</v>
      </c>
      <c r="CA15" s="16">
        <v>2786</v>
      </c>
      <c r="CB15" s="64">
        <f t="shared" si="6"/>
        <v>1.114422288445769E-2</v>
      </c>
      <c r="CD15" s="4" t="s">
        <v>97</v>
      </c>
      <c r="CE15" s="16">
        <v>2642</v>
      </c>
      <c r="CF15" s="64">
        <f t="shared" si="7"/>
        <v>1.1147161946070013E-2</v>
      </c>
    </row>
    <row r="16" spans="2:84" x14ac:dyDescent="0.2">
      <c r="B16" s="4" t="s">
        <v>259</v>
      </c>
      <c r="C16" s="16">
        <v>16575331</v>
      </c>
      <c r="D16" s="64">
        <f t="shared" si="8"/>
        <v>2.3349981074848473E-2</v>
      </c>
      <c r="F16" s="4" t="s">
        <v>259</v>
      </c>
      <c r="G16" s="16">
        <v>14629080</v>
      </c>
      <c r="H16" s="64">
        <f t="shared" si="9"/>
        <v>2.1335214473801517E-2</v>
      </c>
      <c r="J16" s="4" t="s">
        <v>259</v>
      </c>
      <c r="K16" s="16">
        <v>12847899</v>
      </c>
      <c r="L16" s="64">
        <f t="shared" si="10"/>
        <v>1.9462679046257907E-2</v>
      </c>
      <c r="N16" s="4" t="s">
        <v>259</v>
      </c>
      <c r="O16" s="16">
        <v>11433064</v>
      </c>
      <c r="P16" s="64">
        <f t="shared" si="11"/>
        <v>1.8820001623123458E-2</v>
      </c>
      <c r="R16" s="4" t="s">
        <v>161</v>
      </c>
      <c r="S16" s="16">
        <v>16538523</v>
      </c>
      <c r="T16" s="64">
        <f t="shared" si="12"/>
        <v>2.6740721625208078E-2</v>
      </c>
      <c r="V16" s="4" t="s">
        <v>288</v>
      </c>
      <c r="W16" s="16">
        <v>12263941</v>
      </c>
      <c r="X16" s="64">
        <f t="shared" si="13"/>
        <v>2.0977680555636022E-2</v>
      </c>
      <c r="Z16" s="4" t="s">
        <v>259</v>
      </c>
      <c r="AA16" s="16">
        <v>7599477</v>
      </c>
      <c r="AB16" s="64">
        <f t="shared" si="14"/>
        <v>1.3842083892538883E-2</v>
      </c>
      <c r="AD16" s="4" t="s">
        <v>259</v>
      </c>
      <c r="AE16" s="16">
        <v>6443612</v>
      </c>
      <c r="AF16" s="64">
        <f t="shared" si="15"/>
        <v>1.2220025376247539E-2</v>
      </c>
      <c r="AH16" s="4" t="s">
        <v>259</v>
      </c>
      <c r="AI16" s="16">
        <v>5334252</v>
      </c>
      <c r="AJ16" s="64">
        <f t="shared" si="16"/>
        <v>1.083771843500426E-2</v>
      </c>
      <c r="AL16" s="29" t="s">
        <v>259</v>
      </c>
      <c r="AM16" s="16">
        <v>4170308</v>
      </c>
      <c r="AN16" s="64">
        <f t="shared" si="17"/>
        <v>8.9912316072634467E-3</v>
      </c>
      <c r="AP16" s="29" t="s">
        <v>259</v>
      </c>
      <c r="AQ16" s="16">
        <v>2591677</v>
      </c>
      <c r="AR16" s="64">
        <f t="shared" si="0"/>
        <v>5.9081120415857818E-3</v>
      </c>
      <c r="AT16" s="29" t="s">
        <v>259</v>
      </c>
      <c r="AU16" s="16">
        <v>1816973</v>
      </c>
      <c r="AV16" s="64">
        <f t="shared" si="18"/>
        <v>4.4658699932696591E-3</v>
      </c>
      <c r="AX16" s="4" t="s">
        <v>211</v>
      </c>
      <c r="AY16" s="16">
        <v>2218758</v>
      </c>
      <c r="AZ16" s="64">
        <f t="shared" si="19"/>
        <v>5.7529370741331576E-3</v>
      </c>
      <c r="BB16" s="4" t="s">
        <v>150</v>
      </c>
      <c r="BC16" s="16">
        <v>2586974</v>
      </c>
      <c r="BD16" s="64">
        <f t="shared" si="1"/>
        <v>7.1592078879799577E-3</v>
      </c>
      <c r="BF16" s="4" t="s">
        <v>3</v>
      </c>
      <c r="BG16" s="16">
        <v>2548</v>
      </c>
      <c r="BH16" s="64">
        <f t="shared" si="20"/>
        <v>7.5483324347223289E-3</v>
      </c>
      <c r="BJ16" s="4" t="s">
        <v>3</v>
      </c>
      <c r="BK16" s="16">
        <v>2474</v>
      </c>
      <c r="BL16" s="64">
        <f t="shared" si="2"/>
        <v>7.7158424271532786E-3</v>
      </c>
      <c r="BN16" s="4" t="s">
        <v>3</v>
      </c>
      <c r="BO16" s="16">
        <v>2374</v>
      </c>
      <c r="BP16" s="64">
        <f t="shared" si="3"/>
        <v>8.0065563376244073E-3</v>
      </c>
      <c r="BR16" s="4" t="s">
        <v>3</v>
      </c>
      <c r="BS16" s="16">
        <v>2283</v>
      </c>
      <c r="BT16" s="64">
        <f t="shared" si="4"/>
        <v>8.1439731744729418E-3</v>
      </c>
      <c r="BV16" s="4" t="s">
        <v>3</v>
      </c>
      <c r="BW16" s="16">
        <v>2075</v>
      </c>
      <c r="BX16" s="64">
        <f t="shared" si="5"/>
        <v>7.7477410200881185E-3</v>
      </c>
      <c r="BZ16" s="4" t="s">
        <v>3</v>
      </c>
      <c r="CA16" s="16">
        <v>1863</v>
      </c>
      <c r="CB16" s="64">
        <f t="shared" si="6"/>
        <v>7.4521490429808592E-3</v>
      </c>
      <c r="CD16" s="4" t="s">
        <v>121</v>
      </c>
      <c r="CE16" s="16">
        <v>2126</v>
      </c>
      <c r="CF16" s="64">
        <f t="shared" si="7"/>
        <v>8.9700478036884371E-3</v>
      </c>
    </row>
    <row r="17" spans="2:84" x14ac:dyDescent="0.2">
      <c r="B17" s="4" t="s">
        <v>232</v>
      </c>
      <c r="C17" s="16">
        <v>2084155</v>
      </c>
      <c r="D17" s="64">
        <f t="shared" si="8"/>
        <v>2.9359884159810036E-3</v>
      </c>
      <c r="F17" s="4" t="s">
        <v>232</v>
      </c>
      <c r="G17" s="16">
        <v>2090503</v>
      </c>
      <c r="H17" s="64">
        <f t="shared" si="9"/>
        <v>3.0488130397212606E-3</v>
      </c>
      <c r="J17" s="4" t="s">
        <v>232</v>
      </c>
      <c r="K17" s="16">
        <v>2034776</v>
      </c>
      <c r="L17" s="64">
        <f t="shared" si="10"/>
        <v>3.0823866391717809E-3</v>
      </c>
      <c r="N17" s="4" t="s">
        <v>232</v>
      </c>
      <c r="O17" s="16">
        <v>2012212</v>
      </c>
      <c r="P17" s="64">
        <f t="shared" si="11"/>
        <v>3.3123083283771093E-3</v>
      </c>
      <c r="R17" s="4" t="s">
        <v>259</v>
      </c>
      <c r="S17" s="16">
        <v>10400241</v>
      </c>
      <c r="T17" s="64">
        <f t="shared" si="12"/>
        <v>1.6815887937276845E-2</v>
      </c>
      <c r="V17" s="4" t="s">
        <v>259</v>
      </c>
      <c r="W17" s="16">
        <v>9155653</v>
      </c>
      <c r="X17" s="64">
        <f t="shared" si="13"/>
        <v>1.566090084029682E-2</v>
      </c>
      <c r="Z17" s="4" t="s">
        <v>288</v>
      </c>
      <c r="AA17" s="16">
        <v>5385623</v>
      </c>
      <c r="AB17" s="64">
        <f t="shared" si="14"/>
        <v>9.8096547143424386E-3</v>
      </c>
      <c r="AD17" s="4" t="s">
        <v>288</v>
      </c>
      <c r="AE17" s="16">
        <v>3473800</v>
      </c>
      <c r="AF17" s="64">
        <f t="shared" si="15"/>
        <v>6.5879081720017748E-3</v>
      </c>
      <c r="AH17" s="4" t="s">
        <v>232</v>
      </c>
      <c r="AI17" s="16">
        <v>1581577</v>
      </c>
      <c r="AJ17" s="64">
        <f t="shared" si="16"/>
        <v>3.2133251689794055E-3</v>
      </c>
      <c r="AL17" s="4" t="s">
        <v>232</v>
      </c>
      <c r="AM17" s="16">
        <v>1561828</v>
      </c>
      <c r="AN17" s="64">
        <f t="shared" si="17"/>
        <v>3.3673189794876193E-3</v>
      </c>
      <c r="AP17" s="4" t="s">
        <v>232</v>
      </c>
      <c r="AQ17" s="16">
        <v>1554058</v>
      </c>
      <c r="AR17" s="64">
        <f t="shared" si="0"/>
        <v>3.54270566244278E-3</v>
      </c>
      <c r="AT17" s="4" t="s">
        <v>232</v>
      </c>
      <c r="AU17" s="16">
        <v>1531715</v>
      </c>
      <c r="AV17" s="64">
        <f t="shared" si="18"/>
        <v>3.7647450219354039E-3</v>
      </c>
      <c r="AX17" s="4" t="s">
        <v>232</v>
      </c>
      <c r="AY17" s="16">
        <v>1516988</v>
      </c>
      <c r="AZ17" s="64">
        <f t="shared" si="19"/>
        <v>3.9333431163809255E-3</v>
      </c>
      <c r="BB17" s="4" t="s">
        <v>177</v>
      </c>
      <c r="BC17" s="16">
        <v>1501618</v>
      </c>
      <c r="BD17" s="64">
        <f t="shared" si="1"/>
        <v>4.1555869638939891E-3</v>
      </c>
      <c r="BF17" s="4" t="s">
        <v>98</v>
      </c>
      <c r="BG17" s="16">
        <v>1476</v>
      </c>
      <c r="BH17" s="64">
        <f t="shared" si="20"/>
        <v>4.3725818970369538E-3</v>
      </c>
      <c r="BJ17" s="4" t="s">
        <v>98</v>
      </c>
      <c r="BK17" s="16">
        <v>1458</v>
      </c>
      <c r="BL17" s="64">
        <f t="shared" si="2"/>
        <v>4.5471698701655136E-3</v>
      </c>
      <c r="BN17" s="4" t="s">
        <v>98</v>
      </c>
      <c r="BO17" s="16">
        <v>1363</v>
      </c>
      <c r="BP17" s="64">
        <f t="shared" si="3"/>
        <v>4.5968560607338111E-3</v>
      </c>
      <c r="BR17" s="4" t="s">
        <v>98</v>
      </c>
      <c r="BS17" s="16">
        <v>1365</v>
      </c>
      <c r="BT17" s="64">
        <f t="shared" si="4"/>
        <v>4.8692612278386184E-3</v>
      </c>
      <c r="BV17" s="4" t="s">
        <v>98</v>
      </c>
      <c r="BW17" s="16">
        <v>1337</v>
      </c>
      <c r="BX17" s="64">
        <f t="shared" si="5"/>
        <v>4.9921589127025611E-3</v>
      </c>
      <c r="BZ17" s="4" t="s">
        <v>98</v>
      </c>
      <c r="CA17" s="16">
        <v>1268</v>
      </c>
      <c r="CB17" s="64">
        <f t="shared" si="6"/>
        <v>5.0721014420288405E-3</v>
      </c>
      <c r="CD17" s="4" t="s">
        <v>27</v>
      </c>
      <c r="CE17" s="16">
        <v>1844</v>
      </c>
      <c r="CF17" s="64">
        <f t="shared" si="7"/>
        <v>7.7802296095961787E-3</v>
      </c>
    </row>
    <row r="18" spans="2:84" x14ac:dyDescent="0.2">
      <c r="B18" s="4" t="s">
        <v>370</v>
      </c>
      <c r="C18" s="16">
        <v>1304385</v>
      </c>
      <c r="D18" s="64">
        <f t="shared" si="8"/>
        <v>1.8375117253656189E-3</v>
      </c>
      <c r="F18" s="4" t="s">
        <v>370</v>
      </c>
      <c r="G18" s="16">
        <v>708977</v>
      </c>
      <c r="H18" s="64">
        <f t="shared" si="9"/>
        <v>1.033980014600534E-3</v>
      </c>
      <c r="J18" s="4" t="s">
        <v>370</v>
      </c>
      <c r="K18" s="16">
        <v>199297</v>
      </c>
      <c r="L18" s="64">
        <f t="shared" si="10"/>
        <v>3.0190566923681938E-4</v>
      </c>
      <c r="N18" s="4" t="s">
        <v>323</v>
      </c>
      <c r="O18" s="16">
        <v>215937</v>
      </c>
      <c r="P18" s="64">
        <f t="shared" si="11"/>
        <v>3.5545455623203114E-4</v>
      </c>
      <c r="R18" s="4" t="s">
        <v>232</v>
      </c>
      <c r="S18" s="16">
        <v>1979022</v>
      </c>
      <c r="T18" s="64">
        <f t="shared" si="12"/>
        <v>3.1998308671313961E-3</v>
      </c>
      <c r="V18" s="4" t="s">
        <v>232</v>
      </c>
      <c r="W18" s="16">
        <v>1880846</v>
      </c>
      <c r="X18" s="64">
        <f t="shared" si="13"/>
        <v>3.2172192089268683E-3</v>
      </c>
      <c r="Z18" s="4" t="s">
        <v>232</v>
      </c>
      <c r="AA18" s="16">
        <v>1814759</v>
      </c>
      <c r="AB18" s="64">
        <f t="shared" si="14"/>
        <v>3.3054967233587221E-3</v>
      </c>
      <c r="AD18" s="4" t="s">
        <v>232</v>
      </c>
      <c r="AE18" s="16">
        <v>1800382</v>
      </c>
      <c r="AF18" s="64">
        <f t="shared" si="15"/>
        <v>3.414344893351632E-3</v>
      </c>
      <c r="AH18" s="4" t="s">
        <v>288</v>
      </c>
      <c r="AI18" s="16">
        <v>1161343</v>
      </c>
      <c r="AJ18" s="64">
        <f t="shared" si="16"/>
        <v>2.359526404163724E-3</v>
      </c>
      <c r="AL18" s="29" t="s">
        <v>235</v>
      </c>
      <c r="AM18" s="16">
        <v>79753</v>
      </c>
      <c r="AN18" s="64">
        <f t="shared" si="17"/>
        <v>1.7194837752369408E-4</v>
      </c>
      <c r="AP18" s="4" t="s">
        <v>269</v>
      </c>
      <c r="AQ18" s="16">
        <v>850898</v>
      </c>
      <c r="AR18" s="64">
        <f t="shared" si="0"/>
        <v>1.9397481707640492E-3</v>
      </c>
      <c r="AT18" s="4" t="s">
        <v>180</v>
      </c>
      <c r="AU18" s="16">
        <v>1019373</v>
      </c>
      <c r="AV18" s="64">
        <f t="shared" si="18"/>
        <v>2.5054787785230011E-3</v>
      </c>
      <c r="AX18" s="4" t="s">
        <v>180</v>
      </c>
      <c r="AY18" s="16">
        <v>951900</v>
      </c>
      <c r="AZ18" s="64">
        <f t="shared" si="19"/>
        <v>2.4681469546779561E-3</v>
      </c>
      <c r="BB18" s="4" t="s">
        <v>178</v>
      </c>
      <c r="BC18" s="16">
        <v>1162817</v>
      </c>
      <c r="BD18" s="64">
        <f t="shared" si="1"/>
        <v>3.2179869757783383E-3</v>
      </c>
      <c r="BF18" s="4" t="s">
        <v>99</v>
      </c>
      <c r="BG18" s="16">
        <v>816</v>
      </c>
      <c r="BH18" s="64">
        <f t="shared" si="20"/>
        <v>2.4173623495814052E-3</v>
      </c>
      <c r="BJ18" s="4" t="s">
        <v>10</v>
      </c>
      <c r="BK18" s="16">
        <v>1441</v>
      </c>
      <c r="BL18" s="64">
        <f t="shared" si="2"/>
        <v>4.4941507427356002E-3</v>
      </c>
      <c r="BN18" s="4" t="s">
        <v>15</v>
      </c>
      <c r="BO18" s="16">
        <v>1022</v>
      </c>
      <c r="BP18" s="64">
        <f t="shared" si="3"/>
        <v>3.4467988951356965E-3</v>
      </c>
      <c r="BR18" s="4" t="s">
        <v>99</v>
      </c>
      <c r="BS18" s="16">
        <v>769</v>
      </c>
      <c r="BT18" s="64">
        <f t="shared" si="4"/>
        <v>2.7431955195662255E-3</v>
      </c>
      <c r="BV18" s="4" t="s">
        <v>15</v>
      </c>
      <c r="BW18" s="16">
        <v>878</v>
      </c>
      <c r="BX18" s="64">
        <f t="shared" si="5"/>
        <v>3.2783212605481294E-3</v>
      </c>
      <c r="BZ18" s="4" t="s">
        <v>15</v>
      </c>
      <c r="CA18" s="16">
        <v>702</v>
      </c>
      <c r="CB18" s="64">
        <f t="shared" si="6"/>
        <v>2.8080561611232226E-3</v>
      </c>
      <c r="CD18" s="4" t="s">
        <v>3</v>
      </c>
      <c r="CE18" s="16">
        <v>1637</v>
      </c>
      <c r="CF18" s="64">
        <f t="shared" si="7"/>
        <v>6.9068524245710118E-3</v>
      </c>
    </row>
    <row r="19" spans="2:84" x14ac:dyDescent="0.2">
      <c r="B19" s="4" t="s">
        <v>323</v>
      </c>
      <c r="C19" s="16">
        <v>178028</v>
      </c>
      <c r="D19" s="64">
        <f t="shared" si="8"/>
        <v>2.5079139781842815E-4</v>
      </c>
      <c r="F19" s="4" t="s">
        <v>323</v>
      </c>
      <c r="G19" s="16">
        <v>190416</v>
      </c>
      <c r="H19" s="64">
        <f t="shared" si="9"/>
        <v>2.7770483169436424E-4</v>
      </c>
      <c r="J19" s="4" t="s">
        <v>323</v>
      </c>
      <c r="K19" s="16">
        <v>193033</v>
      </c>
      <c r="L19" s="64">
        <f t="shared" si="10"/>
        <v>2.9241662970235855E-4</v>
      </c>
      <c r="N19" s="4" t="s">
        <v>228</v>
      </c>
      <c r="O19" s="16">
        <v>103656</v>
      </c>
      <c r="P19" s="64">
        <f t="shared" si="11"/>
        <v>1.7062845867446254E-4</v>
      </c>
      <c r="R19" s="4" t="s">
        <v>323</v>
      </c>
      <c r="S19" s="16">
        <v>100413</v>
      </c>
      <c r="T19" s="64">
        <f t="shared" si="12"/>
        <v>1.6235525267595049E-4</v>
      </c>
      <c r="V19" s="4" t="s">
        <v>323</v>
      </c>
      <c r="W19" s="16">
        <v>249113</v>
      </c>
      <c r="X19" s="64">
        <f t="shared" si="13"/>
        <v>4.2611204149271072E-4</v>
      </c>
      <c r="Z19" s="4" t="s">
        <v>323</v>
      </c>
      <c r="AA19" s="16">
        <v>32197</v>
      </c>
      <c r="AB19" s="64">
        <f t="shared" si="14"/>
        <v>5.8645295602325582E-5</v>
      </c>
      <c r="AD19" s="4" t="s">
        <v>235</v>
      </c>
      <c r="AE19" s="16">
        <v>29717</v>
      </c>
      <c r="AF19" s="64">
        <f t="shared" si="15"/>
        <v>5.635697712803752E-5</v>
      </c>
      <c r="AH19" s="4" t="s">
        <v>235</v>
      </c>
      <c r="AI19" s="16">
        <v>89545</v>
      </c>
      <c r="AJ19" s="64">
        <f t="shared" si="16"/>
        <v>1.8193056819633876E-4</v>
      </c>
      <c r="AL19" s="4" t="s">
        <v>201</v>
      </c>
      <c r="AM19" s="16">
        <v>10059</v>
      </c>
      <c r="AN19" s="64">
        <f t="shared" si="17"/>
        <v>2.1687318715419342E-5</v>
      </c>
      <c r="AP19" s="4" t="s">
        <v>201</v>
      </c>
      <c r="AQ19" s="16">
        <v>11864</v>
      </c>
      <c r="AR19" s="64">
        <f t="shared" si="0"/>
        <v>2.7045747313949119E-5</v>
      </c>
      <c r="AT19" s="4" t="s">
        <v>201</v>
      </c>
      <c r="AU19" s="16">
        <v>16193</v>
      </c>
      <c r="AV19" s="64">
        <f t="shared" si="18"/>
        <v>3.9800169183039924E-5</v>
      </c>
      <c r="AX19" s="4" t="s">
        <v>235</v>
      </c>
      <c r="AY19" s="16">
        <v>733531</v>
      </c>
      <c r="AZ19" s="64">
        <f t="shared" si="19"/>
        <v>1.9019459016828193E-3</v>
      </c>
      <c r="BB19" s="4" t="s">
        <v>180</v>
      </c>
      <c r="BC19" s="16">
        <v>878806</v>
      </c>
      <c r="BD19" s="64">
        <f t="shared" si="1"/>
        <v>2.4320131733848562E-3</v>
      </c>
      <c r="BF19" s="4" t="s">
        <v>5</v>
      </c>
      <c r="BG19" s="16">
        <v>358</v>
      </c>
      <c r="BH19" s="64">
        <f t="shared" si="20"/>
        <v>1.060558481801646E-3</v>
      </c>
      <c r="BJ19" s="4" t="s">
        <v>15</v>
      </c>
      <c r="BK19" s="16">
        <v>1084</v>
      </c>
      <c r="BL19" s="64">
        <f t="shared" si="2"/>
        <v>3.3807490667074188E-3</v>
      </c>
      <c r="BN19" s="4" t="s">
        <v>99</v>
      </c>
      <c r="BO19" s="16">
        <v>750</v>
      </c>
      <c r="BP19" s="64">
        <f t="shared" si="3"/>
        <v>2.5294512439841218E-3</v>
      </c>
      <c r="BR19" s="4" t="s">
        <v>15</v>
      </c>
      <c r="BS19" s="16">
        <v>717</v>
      </c>
      <c r="BT19" s="64">
        <f t="shared" si="4"/>
        <v>2.5576998537438019E-3</v>
      </c>
      <c r="BV19" s="4" t="s">
        <v>99</v>
      </c>
      <c r="BW19" s="16">
        <v>807</v>
      </c>
      <c r="BX19" s="64">
        <f t="shared" si="5"/>
        <v>3.0132178328728249E-3</v>
      </c>
      <c r="BZ19" s="4" t="s">
        <v>99</v>
      </c>
      <c r="CA19" s="16">
        <v>698</v>
      </c>
      <c r="CB19" s="64">
        <f t="shared" si="6"/>
        <v>2.7920558411168223E-3</v>
      </c>
      <c r="CD19" s="4" t="s">
        <v>98</v>
      </c>
      <c r="CE19" s="16">
        <v>1284</v>
      </c>
      <c r="CF19" s="64">
        <f t="shared" si="7"/>
        <v>5.4174700752285757E-3</v>
      </c>
    </row>
    <row r="20" spans="2:84" x14ac:dyDescent="0.2">
      <c r="B20" s="4" t="s">
        <v>228</v>
      </c>
      <c r="C20" s="16">
        <v>65881</v>
      </c>
      <c r="D20" s="64">
        <f t="shared" si="8"/>
        <v>9.2807805961286229E-5</v>
      </c>
      <c r="F20" s="4" t="s">
        <v>228</v>
      </c>
      <c r="G20" s="16">
        <v>120499</v>
      </c>
      <c r="H20" s="64">
        <f t="shared" si="9"/>
        <v>1.7573709412202333E-4</v>
      </c>
      <c r="J20" s="4" t="s">
        <v>228</v>
      </c>
      <c r="K20" s="16">
        <v>111274</v>
      </c>
      <c r="L20" s="64">
        <f t="shared" si="10"/>
        <v>1.6856375880549049E-4</v>
      </c>
      <c r="N20" s="4" t="s">
        <v>291</v>
      </c>
      <c r="O20" s="16">
        <v>28545</v>
      </c>
      <c r="P20" s="64">
        <f t="shared" si="11"/>
        <v>4.6988011816610066E-5</v>
      </c>
      <c r="R20" s="4" t="s">
        <v>228</v>
      </c>
      <c r="S20" s="16">
        <v>97057</v>
      </c>
      <c r="T20" s="64">
        <f t="shared" si="12"/>
        <v>1.5692902073406558E-4</v>
      </c>
      <c r="V20" s="4" t="s">
        <v>228</v>
      </c>
      <c r="W20" s="16">
        <v>137230</v>
      </c>
      <c r="X20" s="64">
        <f t="shared" si="13"/>
        <v>2.3473425896699366E-4</v>
      </c>
      <c r="Z20" s="4" t="s">
        <v>291</v>
      </c>
      <c r="AA20" s="16">
        <v>25197</v>
      </c>
      <c r="AB20" s="64">
        <f t="shared" si="14"/>
        <v>4.5895130393881348E-5</v>
      </c>
      <c r="AD20" s="4" t="s">
        <v>291</v>
      </c>
      <c r="AE20" s="16">
        <v>21186</v>
      </c>
      <c r="AF20" s="64">
        <f t="shared" si="15"/>
        <v>4.0178312663950029E-5</v>
      </c>
      <c r="AH20" s="4" t="s">
        <v>291</v>
      </c>
      <c r="AI20" s="16">
        <v>25582</v>
      </c>
      <c r="AJ20" s="64">
        <f t="shared" si="16"/>
        <v>5.1975518405257005E-5</v>
      </c>
      <c r="AL20" s="9" t="s">
        <v>16</v>
      </c>
      <c r="AM20" s="15">
        <f>SUM(AM6:AM19)</f>
        <v>463819439</v>
      </c>
      <c r="AN20" s="10"/>
      <c r="AP20" s="9" t="s">
        <v>16</v>
      </c>
      <c r="AQ20" s="15">
        <f>SUM(AQ6:AQ19)</f>
        <v>438664159</v>
      </c>
      <c r="AR20" s="10"/>
      <c r="AT20" s="9" t="s">
        <v>16</v>
      </c>
      <c r="AU20" s="15">
        <f>SUM(AU6:AU19)</f>
        <v>406857567</v>
      </c>
      <c r="AV20" s="10"/>
      <c r="AX20" s="4" t="s">
        <v>201</v>
      </c>
      <c r="AY20" s="16">
        <v>19567</v>
      </c>
      <c r="AZ20" s="64">
        <f t="shared" si="19"/>
        <v>5.0734563990107748E-5</v>
      </c>
      <c r="BB20" s="4" t="s">
        <v>138</v>
      </c>
      <c r="BC20" s="16">
        <v>23811</v>
      </c>
      <c r="BD20" s="64">
        <f t="shared" si="1"/>
        <v>6.5894709038703432E-5</v>
      </c>
      <c r="BF20" s="4" t="s">
        <v>133</v>
      </c>
      <c r="BG20" s="16">
        <v>115</v>
      </c>
      <c r="BH20" s="64">
        <f t="shared" si="20"/>
        <v>3.4068219387483039E-4</v>
      </c>
      <c r="BJ20" s="4" t="s">
        <v>99</v>
      </c>
      <c r="BK20" s="16">
        <v>734</v>
      </c>
      <c r="BL20" s="64">
        <f t="shared" si="2"/>
        <v>2.2891787960915549E-3</v>
      </c>
      <c r="BN20" s="4" t="s">
        <v>5</v>
      </c>
      <c r="BO20" s="16">
        <v>361</v>
      </c>
      <c r="BP20" s="64">
        <f t="shared" si="3"/>
        <v>1.217509198771024E-3</v>
      </c>
      <c r="BR20" s="4" t="s">
        <v>5</v>
      </c>
      <c r="BS20" s="16">
        <v>393</v>
      </c>
      <c r="BT20" s="64">
        <f t="shared" si="4"/>
        <v>1.4019191666963936E-3</v>
      </c>
      <c r="BV20" s="4" t="s">
        <v>5</v>
      </c>
      <c r="BW20" s="16">
        <v>331</v>
      </c>
      <c r="BX20" s="64">
        <f t="shared" si="5"/>
        <v>1.2359047121200807E-3</v>
      </c>
      <c r="BZ20" s="4" t="s">
        <v>5</v>
      </c>
      <c r="CA20" s="16">
        <v>308</v>
      </c>
      <c r="CB20" s="64">
        <f t="shared" si="6"/>
        <v>1.2320246404928098E-3</v>
      </c>
      <c r="CD20" s="4" t="s">
        <v>99</v>
      </c>
      <c r="CE20" s="16">
        <v>1064</v>
      </c>
      <c r="CF20" s="64">
        <f t="shared" si="7"/>
        <v>4.4892431152984457E-3</v>
      </c>
    </row>
    <row r="21" spans="2:84" x14ac:dyDescent="0.2">
      <c r="B21" s="4" t="s">
        <v>405</v>
      </c>
      <c r="C21" s="16">
        <v>21095</v>
      </c>
      <c r="D21" s="64">
        <f t="shared" si="8"/>
        <v>2.971692395005135E-5</v>
      </c>
      <c r="F21" s="4" t="s">
        <v>371</v>
      </c>
      <c r="G21" s="16">
        <v>21138</v>
      </c>
      <c r="H21" s="64">
        <f t="shared" si="9"/>
        <v>3.0827896460147632E-5</v>
      </c>
      <c r="J21" s="4" t="s">
        <v>371</v>
      </c>
      <c r="K21" s="16">
        <v>26999</v>
      </c>
      <c r="L21" s="64">
        <f t="shared" si="10"/>
        <v>4.0899517623069518E-5</v>
      </c>
      <c r="N21" s="4" t="s">
        <v>201</v>
      </c>
      <c r="O21" s="16">
        <v>5430</v>
      </c>
      <c r="P21" s="64">
        <f t="shared" si="11"/>
        <v>8.9383396098858877E-6</v>
      </c>
      <c r="R21" s="4" t="s">
        <v>291</v>
      </c>
      <c r="S21" s="16">
        <v>27733</v>
      </c>
      <c r="T21" s="64">
        <f t="shared" si="12"/>
        <v>4.4840789762900569E-5</v>
      </c>
      <c r="V21" s="4" t="s">
        <v>291</v>
      </c>
      <c r="W21" s="16">
        <v>33053</v>
      </c>
      <c r="X21" s="64">
        <f t="shared" si="13"/>
        <v>5.6537721064169945E-5</v>
      </c>
      <c r="Z21" s="4" t="s">
        <v>201</v>
      </c>
      <c r="AA21" s="16">
        <v>7583</v>
      </c>
      <c r="AB21" s="64">
        <f t="shared" si="14"/>
        <v>1.3812071825090378E-5</v>
      </c>
      <c r="AD21" s="4" t="s">
        <v>201</v>
      </c>
      <c r="AE21" s="16">
        <v>7925</v>
      </c>
      <c r="AF21" s="64">
        <f t="shared" si="15"/>
        <v>1.5029412246851881E-5</v>
      </c>
      <c r="AH21" s="4" t="s">
        <v>201</v>
      </c>
      <c r="AI21" s="16">
        <v>8563</v>
      </c>
      <c r="AJ21" s="64">
        <f t="shared" si="16"/>
        <v>1.7397637561731517E-5</v>
      </c>
      <c r="AL21" s="24"/>
      <c r="AP21" s="24"/>
      <c r="AX21" s="9" t="s">
        <v>16</v>
      </c>
      <c r="AY21" s="15">
        <f>SUM(AY6:AY20)</f>
        <v>385673956</v>
      </c>
      <c r="AZ21" s="10"/>
      <c r="BB21" s="9" t="s">
        <v>16</v>
      </c>
      <c r="BC21" s="15">
        <f>SUM(BC6:BC20)</f>
        <v>361349194</v>
      </c>
      <c r="BD21" s="65"/>
      <c r="BF21" s="4" t="s">
        <v>15</v>
      </c>
      <c r="BG21" s="16">
        <v>30</v>
      </c>
      <c r="BH21" s="64">
        <f t="shared" si="20"/>
        <v>8.8873615793434014E-5</v>
      </c>
      <c r="BJ21" s="4" t="s">
        <v>5</v>
      </c>
      <c r="BK21" s="16">
        <v>352</v>
      </c>
      <c r="BL21" s="64">
        <f t="shared" si="2"/>
        <v>1.0978078150193833E-3</v>
      </c>
      <c r="BN21" s="4" t="s">
        <v>20</v>
      </c>
      <c r="BO21" s="16">
        <v>109</v>
      </c>
      <c r="BP21" s="64">
        <f t="shared" si="3"/>
        <v>3.6761358079235901E-4</v>
      </c>
      <c r="BR21" s="4" t="s">
        <v>20</v>
      </c>
      <c r="BS21" s="16">
        <v>100</v>
      </c>
      <c r="BT21" s="64">
        <f t="shared" si="4"/>
        <v>3.567224342738915E-4</v>
      </c>
      <c r="BV21" s="4" t="s">
        <v>20</v>
      </c>
      <c r="BW21" s="16">
        <v>126</v>
      </c>
      <c r="BX21" s="64">
        <f t="shared" si="5"/>
        <v>4.7046523784631468E-4</v>
      </c>
      <c r="BZ21" s="4" t="s">
        <v>20</v>
      </c>
      <c r="CA21" s="16">
        <v>218</v>
      </c>
      <c r="CB21" s="64">
        <f t="shared" si="6"/>
        <v>8.72017440348807E-4</v>
      </c>
      <c r="CD21" s="4" t="s">
        <v>15</v>
      </c>
      <c r="CE21" s="16">
        <v>443</v>
      </c>
      <c r="CF21" s="64">
        <f t="shared" si="7"/>
        <v>1.8691115602229432E-3</v>
      </c>
    </row>
    <row r="22" spans="2:84" x14ac:dyDescent="0.2">
      <c r="B22" s="4" t="s">
        <v>201</v>
      </c>
      <c r="C22" s="16">
        <v>7496</v>
      </c>
      <c r="D22" s="64">
        <f t="shared" si="8"/>
        <v>1.0559756431836212E-5</v>
      </c>
      <c r="F22" s="4" t="s">
        <v>201</v>
      </c>
      <c r="G22" s="16">
        <v>7586</v>
      </c>
      <c r="H22" s="64">
        <f t="shared" si="9"/>
        <v>1.1063507547860721E-5</v>
      </c>
      <c r="J22" s="4" t="s">
        <v>201</v>
      </c>
      <c r="K22" s="16">
        <v>6631</v>
      </c>
      <c r="L22" s="64">
        <f>K22/$K$23</f>
        <v>1.0044990605525167E-5</v>
      </c>
      <c r="N22" s="9" t="s">
        <v>16</v>
      </c>
      <c r="O22" s="15">
        <f>SUM(O6:O21)</f>
        <v>607495378</v>
      </c>
      <c r="P22" s="10"/>
      <c r="R22" s="4" t="s">
        <v>201</v>
      </c>
      <c r="S22" s="16">
        <v>10505</v>
      </c>
      <c r="T22" s="64">
        <f t="shared" si="12"/>
        <v>1.698527012798004E-5</v>
      </c>
      <c r="V22" s="4" t="s">
        <v>201</v>
      </c>
      <c r="W22" s="16">
        <v>8410</v>
      </c>
      <c r="X22" s="64">
        <f t="shared" si="13"/>
        <v>1.4385448647616532E-5</v>
      </c>
      <c r="Z22" s="9" t="s">
        <v>16</v>
      </c>
      <c r="AA22" s="15">
        <f>SUM(AA6:AA21)</f>
        <v>549012494</v>
      </c>
      <c r="AB22" s="10"/>
      <c r="AD22" s="9" t="s">
        <v>16</v>
      </c>
      <c r="AE22" s="15">
        <f>SUM(AE6:AE21)</f>
        <v>527299396</v>
      </c>
      <c r="AF22" s="10"/>
      <c r="AH22" s="9" t="s">
        <v>16</v>
      </c>
      <c r="AI22" s="15">
        <f>SUM(AI6:AI21)</f>
        <v>492193263</v>
      </c>
      <c r="AJ22" s="65"/>
      <c r="AM22" s="16"/>
      <c r="AQ22" s="16"/>
      <c r="AX22" s="24"/>
      <c r="AY22" s="16"/>
      <c r="BB22" s="24"/>
      <c r="BC22" s="16"/>
      <c r="BF22" s="23" t="s">
        <v>16</v>
      </c>
      <c r="BG22" s="15">
        <f>SUM(BG6:BG21)</f>
        <v>337558</v>
      </c>
      <c r="BH22" s="10"/>
      <c r="BJ22" s="4" t="s">
        <v>20</v>
      </c>
      <c r="BK22" s="16">
        <v>99</v>
      </c>
      <c r="BL22" s="64">
        <f t="shared" si="2"/>
        <v>3.0875844797420153E-4</v>
      </c>
      <c r="BN22" s="9" t="s">
        <v>16</v>
      </c>
      <c r="BO22" s="15">
        <f>SUM(BO6:BO21)</f>
        <v>296507</v>
      </c>
      <c r="BP22" s="10"/>
      <c r="BR22" s="9" t="s">
        <v>16</v>
      </c>
      <c r="BS22" s="15">
        <f>SUM(BS6:BS21)</f>
        <v>280330</v>
      </c>
      <c r="BT22" s="10"/>
      <c r="BV22" s="9" t="s">
        <v>16</v>
      </c>
      <c r="BW22" s="15">
        <f>SUM(BW6:BW21)</f>
        <v>267820</v>
      </c>
      <c r="BX22" s="10"/>
      <c r="BZ22" s="9" t="s">
        <v>16</v>
      </c>
      <c r="CA22" s="15">
        <f>SUM(CA6:CA21)</f>
        <v>249995</v>
      </c>
      <c r="CB22" s="10"/>
      <c r="CD22" s="4" t="s">
        <v>5</v>
      </c>
      <c r="CE22" s="16">
        <v>252</v>
      </c>
      <c r="CF22" s="64">
        <f t="shared" si="7"/>
        <v>1.0632417904654213E-3</v>
      </c>
    </row>
    <row r="23" spans="2:84" x14ac:dyDescent="0.2">
      <c r="B23" s="9" t="s">
        <v>16</v>
      </c>
      <c r="C23" s="15">
        <f>SUM(C6:C22)</f>
        <v>709864858</v>
      </c>
      <c r="D23" s="10"/>
      <c r="F23" s="4" t="s">
        <v>208</v>
      </c>
      <c r="G23" s="16">
        <v>-1</v>
      </c>
      <c r="H23" s="64">
        <f>G23/$G$24</f>
        <v>-1.4584112243423045E-9</v>
      </c>
      <c r="J23" s="9" t="s">
        <v>16</v>
      </c>
      <c r="K23" s="15">
        <f>SUM(K6:K22)</f>
        <v>660130035</v>
      </c>
      <c r="L23" s="10"/>
      <c r="N23" s="68"/>
      <c r="O23" s="16"/>
      <c r="R23" s="9" t="s">
        <v>16</v>
      </c>
      <c r="S23" s="15">
        <f>SUM(S6:S22)</f>
        <v>618477064</v>
      </c>
      <c r="T23" s="10"/>
      <c r="V23" s="9" t="s">
        <v>16</v>
      </c>
      <c r="W23" s="15">
        <f>SUM(W6:W22)</f>
        <v>584618541</v>
      </c>
      <c r="X23" s="10"/>
      <c r="BF23" s="24"/>
      <c r="BG23" s="16"/>
      <c r="BJ23" s="23" t="s">
        <v>16</v>
      </c>
      <c r="BK23" s="15">
        <f>SUM(BK6:BK22)</f>
        <v>320639</v>
      </c>
      <c r="BL23" s="10"/>
      <c r="CD23" s="4" t="s">
        <v>20</v>
      </c>
      <c r="CE23" s="16">
        <v>224</v>
      </c>
      <c r="CF23" s="64">
        <f t="shared" si="7"/>
        <v>9.451038137470413E-4</v>
      </c>
    </row>
    <row r="24" spans="2:84" x14ac:dyDescent="0.2">
      <c r="B24" s="68"/>
      <c r="C24" s="16"/>
      <c r="F24" s="9" t="s">
        <v>16</v>
      </c>
      <c r="G24" s="15">
        <f>SUM(G6:G23)</f>
        <v>685677663</v>
      </c>
      <c r="H24" s="10"/>
      <c r="J24" s="68"/>
      <c r="K24" s="16"/>
      <c r="R24" s="68"/>
      <c r="S24" s="16"/>
      <c r="BJ24" s="24"/>
      <c r="BK24" s="16"/>
      <c r="CD24" s="4" t="s">
        <v>14</v>
      </c>
      <c r="CE24" s="16">
        <v>7</v>
      </c>
      <c r="CF24" s="64">
        <f t="shared" si="7"/>
        <v>2.9534494179595041E-5</v>
      </c>
    </row>
    <row r="25" spans="2:84" x14ac:dyDescent="0.2">
      <c r="F25" s="68"/>
      <c r="G25" s="16"/>
      <c r="CD25" s="9"/>
      <c r="CE25" s="15">
        <f>SUM(CE6:CE24)</f>
        <v>237011</v>
      </c>
      <c r="CF25" s="10"/>
    </row>
    <row r="26" spans="2:84" x14ac:dyDescent="0.2">
      <c r="N26" s="68"/>
      <c r="O26" s="16"/>
    </row>
    <row r="27" spans="2:84" x14ac:dyDescent="0.2">
      <c r="B27" s="68"/>
      <c r="C27" s="16"/>
      <c r="J27" s="68"/>
      <c r="K27" s="16"/>
      <c r="N27" s="68"/>
      <c r="O27" s="16"/>
      <c r="R27" s="68"/>
      <c r="S27" s="16"/>
    </row>
    <row r="28" spans="2:84" x14ac:dyDescent="0.2">
      <c r="B28" s="68"/>
      <c r="C28" s="16"/>
      <c r="F28" s="68"/>
      <c r="G28" s="16"/>
      <c r="J28" s="68"/>
      <c r="K28" s="16"/>
      <c r="N28" s="68"/>
      <c r="O28" s="16"/>
      <c r="R28" s="68"/>
      <c r="S28" s="16"/>
    </row>
    <row r="29" spans="2:84" x14ac:dyDescent="0.2">
      <c r="B29" s="68"/>
      <c r="C29" s="16"/>
      <c r="F29" s="68"/>
      <c r="G29" s="16"/>
      <c r="J29" s="68"/>
      <c r="K29" s="16"/>
      <c r="N29" s="68"/>
      <c r="O29" s="16"/>
      <c r="R29" s="68"/>
      <c r="S29" s="16"/>
    </row>
    <row r="30" spans="2:84" x14ac:dyDescent="0.2">
      <c r="B30" s="68"/>
      <c r="C30" s="16"/>
      <c r="F30" s="68"/>
      <c r="G30" s="16"/>
      <c r="J30" s="68"/>
      <c r="K30" s="16"/>
      <c r="N30" s="68"/>
      <c r="O30" s="16"/>
      <c r="R30" s="68"/>
      <c r="S30" s="16"/>
    </row>
    <row r="31" spans="2:84" x14ac:dyDescent="0.2">
      <c r="B31" s="68"/>
      <c r="C31" s="16"/>
      <c r="F31" s="68"/>
      <c r="G31" s="16"/>
      <c r="J31" s="68"/>
      <c r="K31" s="16"/>
      <c r="N31" s="68"/>
      <c r="O31" s="16"/>
      <c r="R31" s="68"/>
      <c r="S31" s="16"/>
    </row>
    <row r="32" spans="2:84" x14ac:dyDescent="0.2">
      <c r="B32" s="68"/>
      <c r="C32" s="16"/>
      <c r="F32" s="68"/>
      <c r="G32" s="16"/>
      <c r="J32" s="68"/>
      <c r="K32" s="16"/>
      <c r="N32" s="68"/>
      <c r="O32" s="16"/>
      <c r="R32" s="68"/>
      <c r="S32" s="16"/>
    </row>
    <row r="33" spans="2:19" x14ac:dyDescent="0.2">
      <c r="B33" s="68"/>
      <c r="C33" s="16"/>
      <c r="F33" s="68"/>
      <c r="G33" s="16"/>
      <c r="J33" s="68"/>
      <c r="K33" s="16"/>
      <c r="N33" s="68"/>
      <c r="O33" s="16"/>
      <c r="R33" s="68"/>
      <c r="S33" s="16"/>
    </row>
    <row r="34" spans="2:19" x14ac:dyDescent="0.2">
      <c r="B34" s="68"/>
      <c r="C34" s="16"/>
      <c r="F34" s="68"/>
      <c r="G34" s="16"/>
      <c r="J34" s="68"/>
      <c r="K34" s="16"/>
      <c r="N34" s="68"/>
      <c r="O34" s="16"/>
      <c r="R34" s="68"/>
      <c r="S34" s="16"/>
    </row>
    <row r="35" spans="2:19" x14ac:dyDescent="0.2">
      <c r="B35" s="68"/>
      <c r="C35" s="16"/>
      <c r="F35" s="68"/>
      <c r="G35" s="16"/>
      <c r="J35" s="68"/>
      <c r="K35" s="16"/>
      <c r="N35" s="68"/>
      <c r="O35" s="16"/>
      <c r="R35" s="68"/>
      <c r="S35" s="16"/>
    </row>
    <row r="36" spans="2:19" x14ac:dyDescent="0.2">
      <c r="B36" s="68"/>
      <c r="C36" s="16"/>
      <c r="F36" s="68"/>
      <c r="G36" s="16"/>
      <c r="J36" s="68"/>
      <c r="K36" s="16"/>
      <c r="N36" s="68"/>
      <c r="O36" s="16"/>
      <c r="R36" s="68"/>
      <c r="S36" s="16"/>
    </row>
    <row r="37" spans="2:19" x14ac:dyDescent="0.2">
      <c r="B37" s="68"/>
      <c r="C37" s="16"/>
      <c r="F37" s="68"/>
      <c r="G37" s="16"/>
      <c r="J37" s="68"/>
      <c r="K37" s="16"/>
      <c r="N37" s="33"/>
      <c r="O37" s="16"/>
      <c r="R37" s="68"/>
      <c r="S37" s="16"/>
    </row>
    <row r="38" spans="2:19" x14ac:dyDescent="0.2">
      <c r="B38" s="33"/>
      <c r="C38" s="16"/>
      <c r="F38" s="68"/>
      <c r="G38" s="16"/>
      <c r="J38" s="33"/>
      <c r="K38" s="16"/>
      <c r="R38" s="33"/>
      <c r="S38" s="16"/>
    </row>
    <row r="39" spans="2:19" x14ac:dyDescent="0.2">
      <c r="F39" s="33"/>
      <c r="G39" s="16"/>
    </row>
  </sheetData>
  <sortState xmlns:xlrd2="http://schemas.microsoft.com/office/spreadsheetml/2017/richdata2" ref="F6:G23">
    <sortCondition descending="1" ref="G6:G23"/>
  </sortState>
  <mergeCells count="42">
    <mergeCell ref="B2:D2"/>
    <mergeCell ref="B4:D4"/>
    <mergeCell ref="J2:L2"/>
    <mergeCell ref="J4:L4"/>
    <mergeCell ref="N2:P2"/>
    <mergeCell ref="N4:P4"/>
    <mergeCell ref="CD4:CF4"/>
    <mergeCell ref="BJ4:BL4"/>
    <mergeCell ref="BN4:BP4"/>
    <mergeCell ref="BR4:BT4"/>
    <mergeCell ref="BV4:BX4"/>
    <mergeCell ref="BB2:BD2"/>
    <mergeCell ref="BZ4:CB4"/>
    <mergeCell ref="AT4:AV4"/>
    <mergeCell ref="BF4:BH4"/>
    <mergeCell ref="AP4:AR4"/>
    <mergeCell ref="AX4:AZ4"/>
    <mergeCell ref="BB4:BD4"/>
    <mergeCell ref="AL4:AN4"/>
    <mergeCell ref="AP2:AR2"/>
    <mergeCell ref="AT2:AV2"/>
    <mergeCell ref="AX2:AZ2"/>
    <mergeCell ref="AD2:AF2"/>
    <mergeCell ref="AH2:AJ2"/>
    <mergeCell ref="AL2:AN2"/>
    <mergeCell ref="AH4:AJ4"/>
    <mergeCell ref="F2:H2"/>
    <mergeCell ref="F4:H4"/>
    <mergeCell ref="CD2:CF2"/>
    <mergeCell ref="BF2:BH2"/>
    <mergeCell ref="BJ2:BL2"/>
    <mergeCell ref="BN2:BP2"/>
    <mergeCell ref="BR2:BT2"/>
    <mergeCell ref="BV2:BX2"/>
    <mergeCell ref="BZ2:CB2"/>
    <mergeCell ref="R2:T2"/>
    <mergeCell ref="R4:T4"/>
    <mergeCell ref="V2:X2"/>
    <mergeCell ref="V4:X4"/>
    <mergeCell ref="Z4:AB4"/>
    <mergeCell ref="Z2:AB2"/>
    <mergeCell ref="AD4:AF4"/>
  </mergeCells>
  <printOptions horizontalCentered="1"/>
  <pageMargins left="0.70866141732283472" right="0.70866141732283472" top="0.74803149606299213" bottom="0.74803149606299213" header="0.31496062992125984" footer="0.31496062992125984"/>
  <pageSetup paperSize="9" fitToWidth="0" orientation="portrait" r:id="rId1"/>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CF41"/>
  <sheetViews>
    <sheetView zoomScale="80" zoomScaleNormal="80" workbookViewId="0">
      <selection activeCell="J36" sqref="J36"/>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 min="65" max="65" width="1.7109375" customWidth="1"/>
    <col min="66" max="66" width="39.7109375" customWidth="1"/>
    <col min="67" max="67" width="22.7109375" customWidth="1"/>
    <col min="68" max="68" width="15.7109375" customWidth="1"/>
    <col min="69" max="69" width="1.7109375" customWidth="1"/>
    <col min="70" max="70" width="39.7109375" customWidth="1"/>
    <col min="71" max="71" width="22.7109375" customWidth="1"/>
    <col min="72" max="72" width="15.7109375" customWidth="1"/>
    <col min="73" max="73" width="1.7109375" customWidth="1"/>
    <col min="74" max="74" width="39.7109375" customWidth="1"/>
    <col min="75" max="75" width="22.7109375" customWidth="1"/>
    <col min="76" max="76" width="15.7109375" customWidth="1"/>
    <col min="77" max="77" width="1.7109375" customWidth="1"/>
    <col min="78" max="78" width="39.7109375" customWidth="1"/>
    <col min="79" max="79" width="22.7109375" customWidth="1"/>
    <col min="80" max="80" width="15.7109375" customWidth="1"/>
    <col min="81" max="81" width="1.7109375" customWidth="1"/>
    <col min="82" max="82" width="39.7109375" customWidth="1"/>
    <col min="83" max="83" width="22.7109375" customWidth="1"/>
    <col min="84" max="84" width="15.7109375" customWidth="1"/>
  </cols>
  <sheetData>
    <row r="2" spans="2:84" ht="51" customHeight="1" x14ac:dyDescent="0.25">
      <c r="B2" s="69" t="s">
        <v>318</v>
      </c>
      <c r="C2" s="69"/>
      <c r="D2" s="69"/>
      <c r="F2" s="69" t="s">
        <v>318</v>
      </c>
      <c r="G2" s="69"/>
      <c r="H2" s="69"/>
      <c r="J2" s="69" t="s">
        <v>318</v>
      </c>
      <c r="K2" s="69"/>
      <c r="L2" s="69"/>
      <c r="N2" s="69" t="s">
        <v>318</v>
      </c>
      <c r="O2" s="69"/>
      <c r="P2" s="69"/>
      <c r="R2" s="69" t="s">
        <v>318</v>
      </c>
      <c r="S2" s="69"/>
      <c r="T2" s="69"/>
      <c r="V2" s="69" t="s">
        <v>318</v>
      </c>
      <c r="W2" s="69"/>
      <c r="X2" s="69"/>
      <c r="Z2" s="69" t="s">
        <v>318</v>
      </c>
      <c r="AA2" s="69"/>
      <c r="AB2" s="69"/>
      <c r="AC2" s="1"/>
      <c r="AD2" s="69" t="s">
        <v>318</v>
      </c>
      <c r="AE2" s="69"/>
      <c r="AF2" s="69"/>
      <c r="AG2" s="1"/>
      <c r="AH2" s="69" t="s">
        <v>318</v>
      </c>
      <c r="AI2" s="69"/>
      <c r="AJ2" s="69"/>
      <c r="AK2" s="1"/>
      <c r="AL2" s="69" t="s">
        <v>318</v>
      </c>
      <c r="AM2" s="69"/>
      <c r="AN2" s="69"/>
      <c r="AP2" s="69" t="s">
        <v>318</v>
      </c>
      <c r="AQ2" s="69"/>
      <c r="AR2" s="69"/>
      <c r="AT2" s="69" t="s">
        <v>318</v>
      </c>
      <c r="AU2" s="69"/>
      <c r="AV2" s="69"/>
      <c r="AX2" s="69" t="s">
        <v>318</v>
      </c>
      <c r="AY2" s="69"/>
      <c r="AZ2" s="69"/>
      <c r="BB2" s="69" t="s">
        <v>318</v>
      </c>
      <c r="BC2" s="69"/>
      <c r="BD2" s="69"/>
      <c r="BF2" s="69" t="s">
        <v>318</v>
      </c>
      <c r="BG2" s="69"/>
      <c r="BH2" s="69"/>
      <c r="BJ2" s="69" t="s">
        <v>318</v>
      </c>
      <c r="BK2" s="69"/>
      <c r="BL2" s="69"/>
      <c r="BN2" s="69" t="s">
        <v>318</v>
      </c>
      <c r="BO2" s="69"/>
      <c r="BP2" s="69"/>
      <c r="BR2" s="69" t="s">
        <v>318</v>
      </c>
      <c r="BS2" s="69"/>
      <c r="BT2" s="69"/>
      <c r="BV2" s="69" t="s">
        <v>318</v>
      </c>
      <c r="BW2" s="69"/>
      <c r="BX2" s="69"/>
      <c r="BZ2" s="69" t="s">
        <v>318</v>
      </c>
      <c r="CA2" s="69"/>
      <c r="CB2" s="69"/>
      <c r="CD2" s="69" t="s">
        <v>318</v>
      </c>
      <c r="CE2" s="69"/>
      <c r="CF2" s="69"/>
    </row>
    <row r="3" spans="2:84" ht="12.75" customHeight="1" x14ac:dyDescent="0.25">
      <c r="B3" s="1"/>
      <c r="C3" s="1"/>
      <c r="D3" s="1"/>
      <c r="F3" s="1"/>
      <c r="G3" s="1"/>
      <c r="H3" s="1"/>
      <c r="J3" s="1"/>
      <c r="K3" s="1"/>
      <c r="L3" s="1"/>
      <c r="N3" s="1"/>
      <c r="O3" s="1"/>
      <c r="P3" s="1"/>
      <c r="R3" s="1"/>
      <c r="S3" s="1"/>
      <c r="T3" s="1"/>
      <c r="V3" s="1"/>
      <c r="W3" s="1"/>
      <c r="X3" s="1"/>
      <c r="Z3" s="1"/>
      <c r="AA3" s="1"/>
      <c r="AB3" s="1"/>
      <c r="AC3" s="1"/>
      <c r="AD3" s="1"/>
      <c r="AE3" s="1"/>
      <c r="AF3" s="1"/>
      <c r="AG3" s="1"/>
      <c r="AH3" s="1"/>
      <c r="AI3" s="1"/>
      <c r="AJ3" s="1"/>
      <c r="AK3" s="1"/>
      <c r="AL3" s="1"/>
      <c r="AM3" s="1"/>
      <c r="AN3" s="1"/>
      <c r="AO3" s="1"/>
      <c r="AP3" s="1"/>
      <c r="AQ3" s="1"/>
      <c r="AR3" s="1"/>
    </row>
    <row r="4" spans="2:84" ht="39" customHeight="1" x14ac:dyDescent="0.2">
      <c r="B4" s="70" t="s">
        <v>394</v>
      </c>
      <c r="C4" s="71"/>
      <c r="D4" s="72"/>
      <c r="F4" s="70" t="s">
        <v>391</v>
      </c>
      <c r="G4" s="71"/>
      <c r="H4" s="72"/>
      <c r="J4" s="70" t="s">
        <v>373</v>
      </c>
      <c r="K4" s="71"/>
      <c r="L4" s="72"/>
      <c r="N4" s="70" t="s">
        <v>352</v>
      </c>
      <c r="O4" s="71"/>
      <c r="P4" s="72"/>
      <c r="R4" s="70" t="s">
        <v>343</v>
      </c>
      <c r="S4" s="71"/>
      <c r="T4" s="72"/>
      <c r="V4" s="70" t="s">
        <v>326</v>
      </c>
      <c r="W4" s="71"/>
      <c r="X4" s="72"/>
      <c r="Z4" s="70" t="s">
        <v>319</v>
      </c>
      <c r="AA4" s="71"/>
      <c r="AB4" s="72"/>
      <c r="AD4" s="70" t="s">
        <v>297</v>
      </c>
      <c r="AE4" s="71"/>
      <c r="AF4" s="72"/>
      <c r="AH4" s="70" t="s">
        <v>296</v>
      </c>
      <c r="AI4" s="71"/>
      <c r="AJ4" s="72"/>
      <c r="AL4" s="70" t="s">
        <v>281</v>
      </c>
      <c r="AM4" s="71"/>
      <c r="AN4" s="72"/>
      <c r="AP4" s="70" t="s">
        <v>275</v>
      </c>
      <c r="AQ4" s="73"/>
      <c r="AR4" s="74"/>
      <c r="AT4" s="70" t="s">
        <v>264</v>
      </c>
      <c r="AU4" s="73"/>
      <c r="AV4" s="74"/>
      <c r="AX4" s="70" t="s">
        <v>249</v>
      </c>
      <c r="AY4" s="73"/>
      <c r="AZ4" s="74"/>
      <c r="BB4" s="70" t="s">
        <v>196</v>
      </c>
      <c r="BC4" s="73"/>
      <c r="BD4" s="74"/>
      <c r="BF4" s="70" t="s">
        <v>135</v>
      </c>
      <c r="BG4" s="73"/>
      <c r="BH4" s="74"/>
      <c r="BJ4" s="70" t="s">
        <v>100</v>
      </c>
      <c r="BK4" s="73"/>
      <c r="BL4" s="74"/>
      <c r="BN4" s="70" t="s">
        <v>105</v>
      </c>
      <c r="BO4" s="73"/>
      <c r="BP4" s="74"/>
      <c r="BR4" s="70" t="s">
        <v>104</v>
      </c>
      <c r="BS4" s="73"/>
      <c r="BT4" s="74"/>
      <c r="BV4" s="70" t="s">
        <v>103</v>
      </c>
      <c r="BW4" s="73"/>
      <c r="BX4" s="74"/>
      <c r="BZ4" s="70" t="s">
        <v>102</v>
      </c>
      <c r="CA4" s="73"/>
      <c r="CB4" s="74"/>
      <c r="CD4" s="70" t="s">
        <v>101</v>
      </c>
      <c r="CE4" s="73"/>
      <c r="CF4" s="74"/>
    </row>
    <row r="5" spans="2:84" ht="77.25" customHeight="1" x14ac:dyDescent="0.2">
      <c r="B5" s="7"/>
      <c r="C5" s="5" t="s">
        <v>192</v>
      </c>
      <c r="D5" s="62" t="s">
        <v>30</v>
      </c>
      <c r="F5" s="7"/>
      <c r="G5" s="5" t="s">
        <v>192</v>
      </c>
      <c r="H5" s="62" t="s">
        <v>30</v>
      </c>
      <c r="J5" s="7"/>
      <c r="K5" s="5" t="s">
        <v>192</v>
      </c>
      <c r="L5" s="62" t="s">
        <v>30</v>
      </c>
      <c r="N5" s="7"/>
      <c r="O5" s="5" t="s">
        <v>192</v>
      </c>
      <c r="P5" s="62" t="s">
        <v>30</v>
      </c>
      <c r="R5" s="7"/>
      <c r="S5" s="5" t="s">
        <v>192</v>
      </c>
      <c r="T5" s="62" t="s">
        <v>30</v>
      </c>
      <c r="V5" s="7"/>
      <c r="W5" s="5" t="s">
        <v>192</v>
      </c>
      <c r="X5" s="62" t="s">
        <v>30</v>
      </c>
      <c r="Z5" s="7"/>
      <c r="AA5" s="5" t="s">
        <v>192</v>
      </c>
      <c r="AB5" s="62" t="s">
        <v>30</v>
      </c>
      <c r="AD5" s="7"/>
      <c r="AE5" s="5" t="s">
        <v>192</v>
      </c>
      <c r="AF5" s="62" t="s">
        <v>30</v>
      </c>
      <c r="AH5" s="7"/>
      <c r="AI5" s="5" t="s">
        <v>192</v>
      </c>
      <c r="AJ5" s="62" t="s">
        <v>30</v>
      </c>
      <c r="AL5" s="7"/>
      <c r="AM5" s="5" t="s">
        <v>192</v>
      </c>
      <c r="AN5" s="62" t="s">
        <v>30</v>
      </c>
      <c r="AP5" s="7"/>
      <c r="AQ5" s="5" t="s">
        <v>192</v>
      </c>
      <c r="AR5" s="62" t="s">
        <v>30</v>
      </c>
      <c r="AT5" s="7"/>
      <c r="AU5" s="5" t="s">
        <v>192</v>
      </c>
      <c r="AV5" s="62" t="s">
        <v>30</v>
      </c>
      <c r="AX5" s="7"/>
      <c r="AY5" s="5" t="s">
        <v>192</v>
      </c>
      <c r="AZ5" s="62" t="s">
        <v>30</v>
      </c>
      <c r="BB5" s="7"/>
      <c r="BC5" s="5" t="s">
        <v>192</v>
      </c>
      <c r="BD5" s="62" t="s">
        <v>30</v>
      </c>
      <c r="BF5" s="7"/>
      <c r="BG5" s="5" t="s">
        <v>29</v>
      </c>
      <c r="BH5" s="62" t="s">
        <v>30</v>
      </c>
      <c r="BJ5" s="7"/>
      <c r="BK5" s="5" t="s">
        <v>29</v>
      </c>
      <c r="BL5" s="62" t="s">
        <v>30</v>
      </c>
      <c r="BN5" s="7"/>
      <c r="BO5" s="5" t="s">
        <v>29</v>
      </c>
      <c r="BP5" s="62" t="s">
        <v>30</v>
      </c>
      <c r="BR5" s="7"/>
      <c r="BS5" s="5" t="s">
        <v>29</v>
      </c>
      <c r="BT5" s="62" t="s">
        <v>30</v>
      </c>
      <c r="BV5" s="7"/>
      <c r="BW5" s="5" t="s">
        <v>29</v>
      </c>
      <c r="BX5" s="62" t="s">
        <v>30</v>
      </c>
      <c r="BZ5" s="7"/>
      <c r="CA5" s="5" t="s">
        <v>29</v>
      </c>
      <c r="CB5" s="62" t="s">
        <v>30</v>
      </c>
      <c r="CD5" s="7"/>
      <c r="CE5" s="5" t="s">
        <v>29</v>
      </c>
      <c r="CF5" s="62" t="s">
        <v>30</v>
      </c>
    </row>
    <row r="6" spans="2:84" x14ac:dyDescent="0.2">
      <c r="B6" s="4" t="s">
        <v>400</v>
      </c>
      <c r="C6" s="16">
        <v>73641073</v>
      </c>
      <c r="D6" s="64">
        <f>C6/$C$21</f>
        <v>0.31637275568989337</v>
      </c>
      <c r="F6" s="4" t="s">
        <v>380</v>
      </c>
      <c r="G6" s="16">
        <v>82952184</v>
      </c>
      <c r="H6" s="64">
        <f>G6/$G$21</f>
        <v>0.35948336748703769</v>
      </c>
      <c r="J6" s="4" t="s">
        <v>144</v>
      </c>
      <c r="K6" s="16">
        <v>81596074</v>
      </c>
      <c r="L6" s="64">
        <f>K6/$K$21</f>
        <v>0.34446081851872634</v>
      </c>
      <c r="N6" s="4" t="s">
        <v>144</v>
      </c>
      <c r="O6" s="16">
        <v>71628802</v>
      </c>
      <c r="P6" s="64">
        <f>O6/$O$22</f>
        <v>0.28219176156624809</v>
      </c>
      <c r="R6" s="4" t="s">
        <v>144</v>
      </c>
      <c r="S6" s="16">
        <v>69287695</v>
      </c>
      <c r="T6" s="64">
        <f>S6/$S$22</f>
        <v>0.28412190994585862</v>
      </c>
      <c r="V6" s="4" t="s">
        <v>144</v>
      </c>
      <c r="W6" s="16">
        <v>62945207</v>
      </c>
      <c r="X6" s="64">
        <f>W6/$W$22</f>
        <v>0.27020762046516467</v>
      </c>
      <c r="Z6" s="4" t="s">
        <v>144</v>
      </c>
      <c r="AA6" s="16">
        <v>64788146</v>
      </c>
      <c r="AB6" s="64">
        <f>AA6/$AA$23</f>
        <v>0.31065970603424048</v>
      </c>
      <c r="AD6" s="4" t="s">
        <v>144</v>
      </c>
      <c r="AE6" s="16">
        <v>59162187</v>
      </c>
      <c r="AF6" s="64">
        <f>AE6/$AE$24</f>
        <v>0.27062169743151721</v>
      </c>
      <c r="AH6" s="4" t="s">
        <v>144</v>
      </c>
      <c r="AI6" s="16">
        <v>52448166</v>
      </c>
      <c r="AJ6" s="64">
        <f>AI6/$AI$24</f>
        <v>0.2539582717491235</v>
      </c>
      <c r="AL6" s="4" t="s">
        <v>144</v>
      </c>
      <c r="AM6" s="16">
        <v>49657590</v>
      </c>
      <c r="AN6" s="64">
        <f>AM6/$AM$23</f>
        <v>0.25093101389731082</v>
      </c>
      <c r="AP6" s="4" t="s">
        <v>144</v>
      </c>
      <c r="AQ6" s="16">
        <v>49302038</v>
      </c>
      <c r="AR6" s="64">
        <f t="shared" ref="AR6:AR22" si="0">AQ6/$AQ$23</f>
        <v>0.2542572455471856</v>
      </c>
      <c r="AT6" s="4" t="s">
        <v>144</v>
      </c>
      <c r="AU6" s="16">
        <v>51622161</v>
      </c>
      <c r="AV6" s="64">
        <f>AU6/$AU$25</f>
        <v>0.26862170643740635</v>
      </c>
      <c r="AX6" s="4" t="s">
        <v>144</v>
      </c>
      <c r="AY6" s="16">
        <v>52075736</v>
      </c>
      <c r="AZ6" s="64">
        <f>AY6/$AY$24</f>
        <v>0.2640118821564143</v>
      </c>
      <c r="BB6" s="4" t="s">
        <v>144</v>
      </c>
      <c r="BC6" s="16">
        <v>50968767</v>
      </c>
      <c r="BD6" s="64">
        <f t="shared" ref="BD6:BD24" si="1">BC6/$BC$25</f>
        <v>0.27303714502283538</v>
      </c>
      <c r="BF6" s="4" t="s">
        <v>33</v>
      </c>
      <c r="BG6" s="16">
        <v>43834</v>
      </c>
      <c r="BH6" s="64">
        <f>BG6/$BG$23</f>
        <v>0.26576369015860696</v>
      </c>
      <c r="BJ6" s="4" t="s">
        <v>33</v>
      </c>
      <c r="BK6" s="16">
        <v>42207</v>
      </c>
      <c r="BL6" s="64">
        <f t="shared" ref="BL6:BL23" si="2">BK6/$BK$24</f>
        <v>0.26914296645835989</v>
      </c>
      <c r="BN6" s="4" t="s">
        <v>33</v>
      </c>
      <c r="BO6" s="16">
        <v>44358</v>
      </c>
      <c r="BP6" s="64">
        <f t="shared" ref="BP6:BP21" si="3">BO6/$BO$22</f>
        <v>0.29632648153220259</v>
      </c>
      <c r="BR6" s="4" t="s">
        <v>33</v>
      </c>
      <c r="BS6" s="16">
        <v>43720</v>
      </c>
      <c r="BT6" s="64">
        <f t="shared" ref="BT6:BT21" si="4">BS6/$BS$22</f>
        <v>0.29545731006798492</v>
      </c>
      <c r="BV6" s="4" t="s">
        <v>33</v>
      </c>
      <c r="BW6" s="16">
        <v>44147</v>
      </c>
      <c r="BX6" s="64">
        <f t="shared" ref="BX6:BX20" si="5">BW6/$BW$21</f>
        <v>0.32953883821268082</v>
      </c>
      <c r="BZ6" s="4" t="s">
        <v>33</v>
      </c>
      <c r="CA6" s="16">
        <v>36431</v>
      </c>
      <c r="CB6" s="64">
        <f t="shared" ref="CB6:CB22" si="6">CA6/$CA$23</f>
        <v>0.26089603116630145</v>
      </c>
      <c r="CD6" s="4" t="s">
        <v>33</v>
      </c>
      <c r="CE6" s="16">
        <v>35842</v>
      </c>
      <c r="CF6" s="64">
        <f t="shared" ref="CF6:CF23" si="7">CE6/$CE$24</f>
        <v>0.28914399115836686</v>
      </c>
    </row>
    <row r="7" spans="2:84" x14ac:dyDescent="0.2">
      <c r="B7" s="4" t="s">
        <v>202</v>
      </c>
      <c r="C7" s="16">
        <v>40315233</v>
      </c>
      <c r="D7" s="64">
        <f t="shared" ref="D7:D20" si="8">C7/$C$21</f>
        <v>0.17320010207469583</v>
      </c>
      <c r="F7" s="4" t="s">
        <v>202</v>
      </c>
      <c r="G7" s="16">
        <v>38861597</v>
      </c>
      <c r="H7" s="64">
        <f t="shared" ref="H7:H20" si="9">G7/$G$21</f>
        <v>0.16841145201775715</v>
      </c>
      <c r="J7" s="4" t="s">
        <v>202</v>
      </c>
      <c r="K7" s="16">
        <v>38390122</v>
      </c>
      <c r="L7" s="64">
        <f t="shared" ref="L7:L20" si="10">K7/$K$21</f>
        <v>0.16206530778862921</v>
      </c>
      <c r="N7" s="4" t="s">
        <v>202</v>
      </c>
      <c r="O7" s="16">
        <v>38320589</v>
      </c>
      <c r="P7" s="64">
        <f t="shared" ref="P7:P21" si="11">O7/$O$22</f>
        <v>0.15096936165658875</v>
      </c>
      <c r="R7" s="4" t="s">
        <v>202</v>
      </c>
      <c r="S7" s="16">
        <v>36669183</v>
      </c>
      <c r="T7" s="64">
        <f t="shared" ref="T7:T21" si="12">S7/$S$22</f>
        <v>0.15036606875310557</v>
      </c>
      <c r="V7" s="4" t="s">
        <v>201</v>
      </c>
      <c r="W7" s="16">
        <v>36114200</v>
      </c>
      <c r="X7" s="64">
        <f t="shared" ref="X7:X21" si="13">W7/$W$22</f>
        <v>0.15502899286681271</v>
      </c>
      <c r="Z7" s="4" t="s">
        <v>202</v>
      </c>
      <c r="AA7" s="16">
        <v>34459036</v>
      </c>
      <c r="AB7" s="64">
        <f t="shared" ref="AB7:AB22" si="14">AA7/$AA$23</f>
        <v>0.16523136800338922</v>
      </c>
      <c r="AD7" s="4" t="s">
        <v>202</v>
      </c>
      <c r="AE7" s="16">
        <v>49599983</v>
      </c>
      <c r="AF7" s="64">
        <f t="shared" ref="AF7:AF23" si="15">AE7/$AE$24</f>
        <v>0.22688193714059957</v>
      </c>
      <c r="AH7" s="4" t="s">
        <v>202</v>
      </c>
      <c r="AI7" s="16">
        <v>48589641</v>
      </c>
      <c r="AJ7" s="64">
        <f t="shared" ref="AJ7:AJ23" si="16">AI7/$AI$24</f>
        <v>0.23527498088818496</v>
      </c>
      <c r="AL7" s="4" t="s">
        <v>202</v>
      </c>
      <c r="AM7" s="16">
        <v>46219434</v>
      </c>
      <c r="AN7" s="64">
        <f t="shared" ref="AN7:AN22" si="17">AM7/$AM$23</f>
        <v>0.23355723536683595</v>
      </c>
      <c r="AP7" s="4" t="s">
        <v>202</v>
      </c>
      <c r="AQ7" s="16">
        <v>45435492</v>
      </c>
      <c r="AR7" s="64">
        <f t="shared" si="0"/>
        <v>0.23431694742519948</v>
      </c>
      <c r="AT7" s="4" t="s">
        <v>202</v>
      </c>
      <c r="AU7" s="16">
        <v>44075305</v>
      </c>
      <c r="AV7" s="64">
        <f t="shared" ref="AV7:AV24" si="18">AU7/$AU$25</f>
        <v>0.22935079453278115</v>
      </c>
      <c r="AX7" s="4" t="s">
        <v>202</v>
      </c>
      <c r="AY7" s="16">
        <v>42847723</v>
      </c>
      <c r="AZ7" s="64">
        <f t="shared" ref="AZ7:AZ23" si="19">AY7/$AY$24</f>
        <v>0.21722800029838624</v>
      </c>
      <c r="BB7" s="4" t="s">
        <v>124</v>
      </c>
      <c r="BC7" s="16">
        <v>41023555</v>
      </c>
      <c r="BD7" s="64">
        <f t="shared" si="1"/>
        <v>0.21976113991314059</v>
      </c>
      <c r="BF7" s="4" t="s">
        <v>124</v>
      </c>
      <c r="BG7" s="16">
        <v>41056</v>
      </c>
      <c r="BH7" s="64">
        <f t="shared" ref="BH7:BH22" si="20">BG7/$BG$23</f>
        <v>0.24892079351991075</v>
      </c>
      <c r="BJ7" s="4" t="s">
        <v>14</v>
      </c>
      <c r="BK7" s="16">
        <v>38200</v>
      </c>
      <c r="BL7" s="64">
        <f t="shared" si="2"/>
        <v>0.24359137865068231</v>
      </c>
      <c r="BN7" s="4" t="s">
        <v>14</v>
      </c>
      <c r="BO7" s="16">
        <v>35404</v>
      </c>
      <c r="BP7" s="64">
        <f t="shared" si="3"/>
        <v>0.23651072528441544</v>
      </c>
      <c r="BR7" s="4" t="s">
        <v>14</v>
      </c>
      <c r="BS7" s="16">
        <v>37897</v>
      </c>
      <c r="BT7" s="64">
        <f t="shared" si="4"/>
        <v>0.25610580237068675</v>
      </c>
      <c r="BV7" s="4" t="s">
        <v>14</v>
      </c>
      <c r="BW7" s="16">
        <v>35378</v>
      </c>
      <c r="BX7" s="64">
        <f t="shared" si="5"/>
        <v>0.26408193123628382</v>
      </c>
      <c r="BZ7" s="4" t="s">
        <v>14</v>
      </c>
      <c r="CA7" s="16">
        <v>33904</v>
      </c>
      <c r="CB7" s="64">
        <f t="shared" si="6"/>
        <v>0.24279923802976267</v>
      </c>
      <c r="CD7" s="4" t="s">
        <v>14</v>
      </c>
      <c r="CE7" s="16">
        <v>33168</v>
      </c>
      <c r="CF7" s="64">
        <f t="shared" si="7"/>
        <v>0.2675723424680741</v>
      </c>
    </row>
    <row r="8" spans="2:84" x14ac:dyDescent="0.2">
      <c r="B8" s="4" t="s">
        <v>205</v>
      </c>
      <c r="C8" s="16">
        <v>29602974</v>
      </c>
      <c r="D8" s="64">
        <f t="shared" si="8"/>
        <v>0.12717868004172433</v>
      </c>
      <c r="F8" s="4" t="s">
        <v>205</v>
      </c>
      <c r="G8" s="16">
        <v>25119246</v>
      </c>
      <c r="H8" s="64">
        <f t="shared" si="9"/>
        <v>0.10885730435759595</v>
      </c>
      <c r="J8" s="4" t="s">
        <v>205</v>
      </c>
      <c r="K8" s="16">
        <v>27646068</v>
      </c>
      <c r="L8" s="64">
        <f t="shared" si="10"/>
        <v>0.11670888984320947</v>
      </c>
      <c r="N8" s="4" t="s">
        <v>201</v>
      </c>
      <c r="O8" s="16">
        <v>28328509</v>
      </c>
      <c r="P8" s="64">
        <f t="shared" si="11"/>
        <v>0.11160415411185172</v>
      </c>
      <c r="R8" s="4" t="s">
        <v>201</v>
      </c>
      <c r="S8" s="16">
        <v>31044508</v>
      </c>
      <c r="T8" s="64">
        <f t="shared" si="12"/>
        <v>0.12730146249329677</v>
      </c>
      <c r="V8" s="4" t="s">
        <v>202</v>
      </c>
      <c r="W8" s="16">
        <v>34240552</v>
      </c>
      <c r="X8" s="64">
        <f t="shared" si="13"/>
        <v>0.14698590282392329</v>
      </c>
      <c r="Z8" s="4" t="s">
        <v>201</v>
      </c>
      <c r="AA8" s="16">
        <v>31736262</v>
      </c>
      <c r="AB8" s="64">
        <f t="shared" si="14"/>
        <v>0.15217564372880243</v>
      </c>
      <c r="AD8" s="4" t="s">
        <v>201</v>
      </c>
      <c r="AE8" s="16">
        <v>29608326</v>
      </c>
      <c r="AF8" s="64">
        <f t="shared" si="15"/>
        <v>0.13543541654783187</v>
      </c>
      <c r="AH8" s="4" t="s">
        <v>201</v>
      </c>
      <c r="AI8" s="16">
        <v>28055891</v>
      </c>
      <c r="AJ8" s="64">
        <f t="shared" si="16"/>
        <v>0.13584889871538669</v>
      </c>
      <c r="AL8" s="4" t="s">
        <v>201</v>
      </c>
      <c r="AM8" s="16">
        <v>25678390</v>
      </c>
      <c r="AN8" s="64">
        <f t="shared" si="17"/>
        <v>0.12975870230413047</v>
      </c>
      <c r="AP8" s="4" t="s">
        <v>201</v>
      </c>
      <c r="AQ8" s="16">
        <v>24166597</v>
      </c>
      <c r="AR8" s="64">
        <f t="shared" si="0"/>
        <v>0.12463039332104038</v>
      </c>
      <c r="AT8" s="4" t="s">
        <v>201</v>
      </c>
      <c r="AU8" s="16">
        <v>22838219</v>
      </c>
      <c r="AV8" s="64">
        <f t="shared" si="18"/>
        <v>0.1188412348675445</v>
      </c>
      <c r="AX8" s="4" t="s">
        <v>201</v>
      </c>
      <c r="AY8" s="16">
        <v>22800431</v>
      </c>
      <c r="AZ8" s="64">
        <f t="shared" si="19"/>
        <v>0.11559288767973352</v>
      </c>
      <c r="BB8" s="4" t="s">
        <v>138</v>
      </c>
      <c r="BC8" s="16">
        <v>21553569</v>
      </c>
      <c r="BD8" s="64">
        <f t="shared" si="1"/>
        <v>0.11546139510913984</v>
      </c>
      <c r="BF8" s="4" t="s">
        <v>15</v>
      </c>
      <c r="BG8" s="16">
        <v>22318</v>
      </c>
      <c r="BH8" s="64">
        <f t="shared" si="20"/>
        <v>0.13531309113838094</v>
      </c>
      <c r="BJ8" s="4" t="s">
        <v>15</v>
      </c>
      <c r="BK8" s="16">
        <v>22106</v>
      </c>
      <c r="BL8" s="64">
        <f t="shared" si="2"/>
        <v>0.14096416273434512</v>
      </c>
      <c r="BN8" s="4" t="s">
        <v>15</v>
      </c>
      <c r="BO8" s="16">
        <v>22134</v>
      </c>
      <c r="BP8" s="64">
        <f t="shared" si="3"/>
        <v>0.14786262550687074</v>
      </c>
      <c r="BR8" s="4" t="s">
        <v>15</v>
      </c>
      <c r="BS8" s="16">
        <v>22301</v>
      </c>
      <c r="BT8" s="64">
        <f t="shared" si="4"/>
        <v>0.1507089083217322</v>
      </c>
      <c r="BV8" s="4" t="s">
        <v>15</v>
      </c>
      <c r="BW8" s="16">
        <v>21884</v>
      </c>
      <c r="BX8" s="64">
        <f t="shared" si="5"/>
        <v>0.1633548810892316</v>
      </c>
      <c r="BZ8" s="4" t="s">
        <v>15</v>
      </c>
      <c r="CA8" s="16">
        <v>21748</v>
      </c>
      <c r="CB8" s="64">
        <f t="shared" si="6"/>
        <v>0.15574557068992681</v>
      </c>
      <c r="CD8" s="4" t="s">
        <v>15</v>
      </c>
      <c r="CE8" s="16">
        <v>21429</v>
      </c>
      <c r="CF8" s="64">
        <f t="shared" si="7"/>
        <v>0.17287167531199832</v>
      </c>
    </row>
    <row r="9" spans="2:84" x14ac:dyDescent="0.2">
      <c r="B9" s="4" t="s">
        <v>201</v>
      </c>
      <c r="C9" s="16">
        <v>20986559</v>
      </c>
      <c r="D9" s="64">
        <f t="shared" si="8"/>
        <v>9.0161308530614867E-2</v>
      </c>
      <c r="F9" s="4" t="s">
        <v>201</v>
      </c>
      <c r="G9" s="16">
        <v>20760330</v>
      </c>
      <c r="H9" s="64">
        <f t="shared" si="9"/>
        <v>8.9967412293113017E-2</v>
      </c>
      <c r="J9" s="4" t="s">
        <v>201</v>
      </c>
      <c r="K9" s="16">
        <v>23043958</v>
      </c>
      <c r="L9" s="64">
        <f t="shared" si="10"/>
        <v>9.7280913718853099E-2</v>
      </c>
      <c r="N9" s="4" t="s">
        <v>205</v>
      </c>
      <c r="O9" s="16">
        <v>25122640</v>
      </c>
      <c r="P9" s="64">
        <f t="shared" si="11"/>
        <v>9.8974181318775736E-2</v>
      </c>
      <c r="R9" s="4" t="s">
        <v>205</v>
      </c>
      <c r="S9" s="16">
        <v>22011969</v>
      </c>
      <c r="T9" s="64">
        <f t="shared" si="12"/>
        <v>9.0262530366308644E-2</v>
      </c>
      <c r="V9" s="4" t="s">
        <v>205</v>
      </c>
      <c r="W9" s="16">
        <v>16850084</v>
      </c>
      <c r="X9" s="64">
        <f t="shared" si="13"/>
        <v>7.2333086493434576E-2</v>
      </c>
      <c r="Z9" s="4" t="s">
        <v>205</v>
      </c>
      <c r="AA9" s="16">
        <v>13719923</v>
      </c>
      <c r="AB9" s="64">
        <f t="shared" si="14"/>
        <v>6.5787146401633634E-2</v>
      </c>
      <c r="AD9" s="4" t="s">
        <v>266</v>
      </c>
      <c r="AE9" s="16">
        <v>14330772</v>
      </c>
      <c r="AF9" s="64">
        <f t="shared" si="15"/>
        <v>6.5552306985271841E-2</v>
      </c>
      <c r="AH9" s="4" t="s">
        <v>266</v>
      </c>
      <c r="AI9" s="16">
        <v>17635060</v>
      </c>
      <c r="AJ9" s="64">
        <f t="shared" si="16"/>
        <v>8.5390390195762E-2</v>
      </c>
      <c r="AL9" s="4" t="s">
        <v>266</v>
      </c>
      <c r="AM9" s="16">
        <v>22137112</v>
      </c>
      <c r="AN9" s="64">
        <f t="shared" si="17"/>
        <v>0.11186382502490204</v>
      </c>
      <c r="AP9" s="4" t="s">
        <v>266</v>
      </c>
      <c r="AQ9" s="16">
        <v>23312724</v>
      </c>
      <c r="AR9" s="64">
        <f t="shared" si="0"/>
        <v>0.12022685533692881</v>
      </c>
      <c r="AT9" s="4" t="s">
        <v>147</v>
      </c>
      <c r="AU9" s="16">
        <v>17555243</v>
      </c>
      <c r="AV9" s="64">
        <f t="shared" si="18"/>
        <v>9.1350676535671041E-2</v>
      </c>
      <c r="AX9" s="4" t="s">
        <v>147</v>
      </c>
      <c r="AY9" s="16">
        <v>16647184</v>
      </c>
      <c r="AZ9" s="64">
        <f t="shared" si="19"/>
        <v>8.4397355045431249E-2</v>
      </c>
      <c r="BB9" s="4" t="s">
        <v>147</v>
      </c>
      <c r="BC9" s="16">
        <v>13585585</v>
      </c>
      <c r="BD9" s="64">
        <f t="shared" si="1"/>
        <v>7.2777301869300801E-2</v>
      </c>
      <c r="BF9" s="4" t="s">
        <v>129</v>
      </c>
      <c r="BG9" s="16">
        <v>14504</v>
      </c>
      <c r="BH9" s="64">
        <f t="shared" si="20"/>
        <v>8.7937139254013683E-2</v>
      </c>
      <c r="BJ9" s="4" t="s">
        <v>6</v>
      </c>
      <c r="BK9" s="16">
        <v>13513</v>
      </c>
      <c r="BL9" s="64">
        <f t="shared" si="2"/>
        <v>8.6168856013263614E-2</v>
      </c>
      <c r="BN9" s="4" t="s">
        <v>6</v>
      </c>
      <c r="BO9" s="16">
        <v>12399</v>
      </c>
      <c r="BP9" s="64">
        <f t="shared" si="3"/>
        <v>8.2829524426659903E-2</v>
      </c>
      <c r="BR9" s="4" t="s">
        <v>6</v>
      </c>
      <c r="BS9" s="16">
        <v>11967</v>
      </c>
      <c r="BT9" s="64">
        <f t="shared" si="4"/>
        <v>8.0872315406760653E-2</v>
      </c>
      <c r="BV9" s="4" t="s">
        <v>65</v>
      </c>
      <c r="BW9" s="16">
        <v>8135</v>
      </c>
      <c r="BX9" s="64">
        <f t="shared" si="5"/>
        <v>6.0724362898048757E-2</v>
      </c>
      <c r="BZ9" s="4" t="s">
        <v>2</v>
      </c>
      <c r="CA9" s="16">
        <v>12739</v>
      </c>
      <c r="CB9" s="64">
        <f t="shared" si="6"/>
        <v>9.1228748621435429E-2</v>
      </c>
      <c r="CD9" s="4" t="s">
        <v>65</v>
      </c>
      <c r="CE9" s="16">
        <v>7205</v>
      </c>
      <c r="CF9" s="64">
        <f t="shared" si="7"/>
        <v>5.8124057147927941E-2</v>
      </c>
    </row>
    <row r="10" spans="2:84" x14ac:dyDescent="0.2">
      <c r="B10" s="4" t="s">
        <v>360</v>
      </c>
      <c r="C10" s="16">
        <v>13758250</v>
      </c>
      <c r="D10" s="64">
        <f t="shared" si="8"/>
        <v>5.9107442201045537E-2</v>
      </c>
      <c r="F10" s="4" t="s">
        <v>360</v>
      </c>
      <c r="G10" s="16">
        <v>12356111</v>
      </c>
      <c r="H10" s="64">
        <f t="shared" si="9"/>
        <v>5.3546708201481816E-2</v>
      </c>
      <c r="J10" s="4" t="s">
        <v>360</v>
      </c>
      <c r="K10" s="16">
        <v>18984164</v>
      </c>
      <c r="L10" s="64">
        <f t="shared" si="10"/>
        <v>8.0142344475222407E-2</v>
      </c>
      <c r="N10" s="4" t="s">
        <v>332</v>
      </c>
      <c r="O10" s="16">
        <v>20359553</v>
      </c>
      <c r="P10" s="64">
        <f t="shared" si="11"/>
        <v>8.0209328724657303E-2</v>
      </c>
      <c r="R10" s="4" t="s">
        <v>164</v>
      </c>
      <c r="S10" s="16">
        <v>16519997</v>
      </c>
      <c r="T10" s="64">
        <f t="shared" si="12"/>
        <v>6.7742087537186135E-2</v>
      </c>
      <c r="V10" s="4" t="s">
        <v>164</v>
      </c>
      <c r="W10" s="16">
        <v>16533049</v>
      </c>
      <c r="X10" s="64">
        <f t="shared" si="13"/>
        <v>7.0972136596897203E-2</v>
      </c>
      <c r="Z10" s="4" t="s">
        <v>266</v>
      </c>
      <c r="AA10" s="16">
        <v>10977360</v>
      </c>
      <c r="AB10" s="64">
        <f t="shared" si="14"/>
        <v>5.2636533705286613E-2</v>
      </c>
      <c r="AD10" s="4" t="s">
        <v>205</v>
      </c>
      <c r="AE10" s="16">
        <v>13336070</v>
      </c>
      <c r="AF10" s="64">
        <f t="shared" si="15"/>
        <v>6.1002307106489038E-2</v>
      </c>
      <c r="AH10" s="4" t="s">
        <v>205</v>
      </c>
      <c r="AI10" s="16">
        <v>13570703</v>
      </c>
      <c r="AJ10" s="64">
        <f t="shared" si="16"/>
        <v>6.5710444104006338E-2</v>
      </c>
      <c r="AL10" s="4" t="s">
        <v>205</v>
      </c>
      <c r="AM10" s="16">
        <v>13726433</v>
      </c>
      <c r="AN10" s="64">
        <f t="shared" si="17"/>
        <v>6.9362765085528827E-2</v>
      </c>
      <c r="AP10" s="4" t="s">
        <v>205</v>
      </c>
      <c r="AQ10" s="16">
        <v>12063110</v>
      </c>
      <c r="AR10" s="64">
        <f t="shared" si="0"/>
        <v>6.2211081848841825E-2</v>
      </c>
      <c r="AT10" s="4" t="s">
        <v>205</v>
      </c>
      <c r="AU10" s="16">
        <v>11829071</v>
      </c>
      <c r="AV10" s="64">
        <f t="shared" si="18"/>
        <v>6.1553898094061511E-2</v>
      </c>
      <c r="AX10" s="4" t="s">
        <v>205</v>
      </c>
      <c r="AY10" s="16">
        <v>12662090</v>
      </c>
      <c r="AZ10" s="64">
        <f t="shared" si="19"/>
        <v>6.4193854368835276E-2</v>
      </c>
      <c r="BB10" s="4" t="s">
        <v>141</v>
      </c>
      <c r="BC10" s="16">
        <v>12436387</v>
      </c>
      <c r="BD10" s="64">
        <f t="shared" si="1"/>
        <v>6.6621105448344556E-2</v>
      </c>
      <c r="BF10" s="4" t="s">
        <v>6</v>
      </c>
      <c r="BG10" s="16">
        <v>11215</v>
      </c>
      <c r="BH10" s="64">
        <f t="shared" si="20"/>
        <v>6.7996071203375849E-2</v>
      </c>
      <c r="BJ10" s="4" t="s">
        <v>65</v>
      </c>
      <c r="BK10" s="16">
        <v>11145</v>
      </c>
      <c r="BL10" s="64">
        <f t="shared" si="2"/>
        <v>7.1068741231985713E-2</v>
      </c>
      <c r="BN10" s="4" t="s">
        <v>65</v>
      </c>
      <c r="BO10" s="16">
        <v>9853</v>
      </c>
      <c r="BP10" s="64">
        <f t="shared" si="3"/>
        <v>6.5821381093304293E-2</v>
      </c>
      <c r="BR10" s="4" t="s">
        <v>65</v>
      </c>
      <c r="BS10" s="16">
        <v>8542</v>
      </c>
      <c r="BT10" s="64">
        <f t="shared" si="4"/>
        <v>5.7726357333044993E-2</v>
      </c>
      <c r="BV10" s="4" t="s">
        <v>7</v>
      </c>
      <c r="BW10" s="16">
        <v>5512</v>
      </c>
      <c r="BX10" s="64">
        <f t="shared" si="5"/>
        <v>4.1144768075481841E-2</v>
      </c>
      <c r="BZ10" s="4" t="s">
        <v>65</v>
      </c>
      <c r="CA10" s="16">
        <v>7725</v>
      </c>
      <c r="CB10" s="64">
        <f t="shared" si="6"/>
        <v>5.5321617324796978E-2</v>
      </c>
      <c r="CD10" s="4" t="s">
        <v>7</v>
      </c>
      <c r="CE10" s="16">
        <v>5159</v>
      </c>
      <c r="CF10" s="64">
        <f t="shared" si="7"/>
        <v>4.1618599698287337E-2</v>
      </c>
    </row>
    <row r="11" spans="2:84" x14ac:dyDescent="0.2">
      <c r="B11" s="4" t="s">
        <v>363</v>
      </c>
      <c r="C11" s="16">
        <v>11776591</v>
      </c>
      <c r="D11" s="64">
        <f t="shared" si="8"/>
        <v>5.0593947039620085E-2</v>
      </c>
      <c r="F11" s="4" t="s">
        <v>363</v>
      </c>
      <c r="G11" s="16">
        <v>11796864</v>
      </c>
      <c r="H11" s="64">
        <f t="shared" si="9"/>
        <v>5.1123143382296066E-2</v>
      </c>
      <c r="J11" s="4" t="s">
        <v>363</v>
      </c>
      <c r="K11" s="16">
        <v>11728829</v>
      </c>
      <c r="L11" s="64">
        <f t="shared" si="10"/>
        <v>4.9513681719615267E-2</v>
      </c>
      <c r="N11" s="4" t="s">
        <v>164</v>
      </c>
      <c r="O11" s="16">
        <v>16007457</v>
      </c>
      <c r="P11" s="64">
        <f t="shared" si="11"/>
        <v>6.3063633104263966E-2</v>
      </c>
      <c r="R11" s="4" t="s">
        <v>332</v>
      </c>
      <c r="S11" s="16">
        <v>15512616</v>
      </c>
      <c r="T11" s="64">
        <f t="shared" si="12"/>
        <v>6.3611209554260473E-2</v>
      </c>
      <c r="V11" s="4" t="s">
        <v>332</v>
      </c>
      <c r="W11" s="16">
        <v>14756470</v>
      </c>
      <c r="X11" s="64">
        <f t="shared" si="13"/>
        <v>6.3345738860872899E-2</v>
      </c>
      <c r="Z11" s="4" t="s">
        <v>217</v>
      </c>
      <c r="AA11" s="16">
        <v>10347975</v>
      </c>
      <c r="AB11" s="64">
        <f t="shared" si="14"/>
        <v>4.9618627326512316E-2</v>
      </c>
      <c r="AD11" s="4" t="s">
        <v>217</v>
      </c>
      <c r="AE11" s="16">
        <v>10139013</v>
      </c>
      <c r="AF11" s="64">
        <f t="shared" si="15"/>
        <v>4.6378219729101958E-2</v>
      </c>
      <c r="AH11" s="4" t="s">
        <v>217</v>
      </c>
      <c r="AI11" s="16">
        <v>10723169</v>
      </c>
      <c r="AJ11" s="64">
        <f t="shared" si="16"/>
        <v>5.1922453626191176E-2</v>
      </c>
      <c r="AL11" s="4" t="s">
        <v>217</v>
      </c>
      <c r="AM11" s="16">
        <v>9840465</v>
      </c>
      <c r="AN11" s="64">
        <f t="shared" si="17"/>
        <v>4.9726091412631998E-2</v>
      </c>
      <c r="AP11" s="4" t="s">
        <v>217</v>
      </c>
      <c r="AQ11" s="16">
        <v>9478441</v>
      </c>
      <c r="AR11" s="64">
        <f t="shared" si="0"/>
        <v>4.8881595944198317E-2</v>
      </c>
      <c r="AT11" s="4" t="s">
        <v>217</v>
      </c>
      <c r="AU11" s="16">
        <v>8958733</v>
      </c>
      <c r="AV11" s="64">
        <f t="shared" si="18"/>
        <v>4.6617772277629067E-2</v>
      </c>
      <c r="AX11" s="4" t="s">
        <v>219</v>
      </c>
      <c r="AY11" s="16">
        <v>8645547</v>
      </c>
      <c r="AZ11" s="64">
        <f t="shared" si="19"/>
        <v>4.3830914569152536E-2</v>
      </c>
      <c r="BB11" s="4" t="s">
        <v>159</v>
      </c>
      <c r="BC11" s="16">
        <v>8240567</v>
      </c>
      <c r="BD11" s="64">
        <f t="shared" si="1"/>
        <v>4.4144306787907803E-2</v>
      </c>
      <c r="BF11" s="4" t="s">
        <v>7</v>
      </c>
      <c r="BG11" s="16">
        <v>6372</v>
      </c>
      <c r="BH11" s="64">
        <f t="shared" si="20"/>
        <v>3.8633166804093712E-2</v>
      </c>
      <c r="BJ11" s="4" t="s">
        <v>7</v>
      </c>
      <c r="BK11" s="16">
        <v>6458</v>
      </c>
      <c r="BL11" s="64">
        <f t="shared" si="2"/>
        <v>4.1180971814819535E-2</v>
      </c>
      <c r="BN11" s="4" t="s">
        <v>7</v>
      </c>
      <c r="BO11" s="16">
        <v>5928</v>
      </c>
      <c r="BP11" s="64">
        <f t="shared" si="3"/>
        <v>3.9601050149305581E-2</v>
      </c>
      <c r="BR11" s="4" t="s">
        <v>7</v>
      </c>
      <c r="BS11" s="16">
        <v>6000</v>
      </c>
      <c r="BT11" s="64">
        <f t="shared" si="4"/>
        <v>4.0547663778771947E-2</v>
      </c>
      <c r="BV11" s="4" t="s">
        <v>6</v>
      </c>
      <c r="BW11" s="16">
        <v>3764</v>
      </c>
      <c r="BX11" s="64">
        <f t="shared" si="5"/>
        <v>2.8096681247480704E-2</v>
      </c>
      <c r="BZ11" s="4" t="s">
        <v>7</v>
      </c>
      <c r="CA11" s="16">
        <v>5705</v>
      </c>
      <c r="CB11" s="64">
        <f t="shared" si="6"/>
        <v>4.085564101462353E-2</v>
      </c>
      <c r="CD11" s="4" t="s">
        <v>6</v>
      </c>
      <c r="CE11" s="16">
        <v>5133</v>
      </c>
      <c r="CF11" s="64">
        <f t="shared" si="7"/>
        <v>4.1408852927177532E-2</v>
      </c>
    </row>
    <row r="12" spans="2:84" x14ac:dyDescent="0.2">
      <c r="B12" s="4" t="s">
        <v>219</v>
      </c>
      <c r="C12" s="16">
        <v>10716234</v>
      </c>
      <c r="D12" s="64">
        <f t="shared" si="8"/>
        <v>4.6038499210864683E-2</v>
      </c>
      <c r="F12" s="4" t="s">
        <v>223</v>
      </c>
      <c r="G12" s="16">
        <v>10582162</v>
      </c>
      <c r="H12" s="64">
        <f t="shared" si="9"/>
        <v>4.5859084687310529E-2</v>
      </c>
      <c r="J12" s="4" t="s">
        <v>223</v>
      </c>
      <c r="K12" s="16">
        <v>10195255</v>
      </c>
      <c r="L12" s="64">
        <f t="shared" si="10"/>
        <v>4.3039642842462464E-2</v>
      </c>
      <c r="N12" s="4" t="s">
        <v>217</v>
      </c>
      <c r="O12" s="16">
        <v>11455528</v>
      </c>
      <c r="P12" s="64">
        <f t="shared" si="11"/>
        <v>4.5130667213888045E-2</v>
      </c>
      <c r="R12" s="4" t="s">
        <v>259</v>
      </c>
      <c r="S12" s="16">
        <v>11130730</v>
      </c>
      <c r="T12" s="64">
        <f t="shared" si="12"/>
        <v>4.5642797998860646E-2</v>
      </c>
      <c r="V12" s="4" t="s">
        <v>217</v>
      </c>
      <c r="W12" s="16">
        <v>10913215</v>
      </c>
      <c r="X12" s="64">
        <f t="shared" si="13"/>
        <v>4.6847631413377389E-2</v>
      </c>
      <c r="Z12" s="4" t="s">
        <v>259</v>
      </c>
      <c r="AA12" s="16">
        <v>9195776</v>
      </c>
      <c r="AB12" s="64">
        <f t="shared" si="14"/>
        <v>4.4093823412028547E-2</v>
      </c>
      <c r="AD12" s="4" t="s">
        <v>259</v>
      </c>
      <c r="AE12" s="16">
        <v>7662302</v>
      </c>
      <c r="AF12" s="64">
        <f t="shared" si="15"/>
        <v>3.5049163640162743E-2</v>
      </c>
      <c r="AH12" s="4" t="s">
        <v>223</v>
      </c>
      <c r="AI12" s="16">
        <v>6661190</v>
      </c>
      <c r="AJ12" s="64">
        <f t="shared" si="16"/>
        <v>3.2254022003220167E-2</v>
      </c>
      <c r="AL12" s="4" t="s">
        <v>223</v>
      </c>
      <c r="AM12" s="16">
        <v>6183339</v>
      </c>
      <c r="AN12" s="64">
        <f t="shared" si="17"/>
        <v>3.1245808033389937E-2</v>
      </c>
      <c r="AP12" s="4" t="s">
        <v>164</v>
      </c>
      <c r="AQ12" s="16">
        <v>6828654</v>
      </c>
      <c r="AR12" s="64">
        <f t="shared" si="0"/>
        <v>3.5216287749296915E-2</v>
      </c>
      <c r="AT12" s="4" t="s">
        <v>164</v>
      </c>
      <c r="AU12" s="16">
        <v>6768429</v>
      </c>
      <c r="AV12" s="64">
        <f t="shared" si="18"/>
        <v>3.5220279675630545E-2</v>
      </c>
      <c r="AX12" s="4" t="s">
        <v>217</v>
      </c>
      <c r="AY12" s="16">
        <v>8389182</v>
      </c>
      <c r="AZ12" s="64">
        <f t="shared" si="19"/>
        <v>4.2531203583425346E-2</v>
      </c>
      <c r="BB12" s="4" t="s">
        <v>163</v>
      </c>
      <c r="BC12" s="16">
        <v>7177806</v>
      </c>
      <c r="BD12" s="64">
        <f t="shared" si="1"/>
        <v>3.8451149068757691E-2</v>
      </c>
      <c r="BF12" s="4" t="s">
        <v>13</v>
      </c>
      <c r="BG12" s="16">
        <v>4646</v>
      </c>
      <c r="BH12" s="64">
        <f t="shared" si="20"/>
        <v>2.8168501721880002E-2</v>
      </c>
      <c r="BJ12" s="4" t="s">
        <v>13</v>
      </c>
      <c r="BK12" s="16">
        <v>4735</v>
      </c>
      <c r="BL12" s="64">
        <f t="shared" si="2"/>
        <v>3.0193852824894785E-2</v>
      </c>
      <c r="BN12" s="4" t="s">
        <v>19</v>
      </c>
      <c r="BO12" s="16">
        <v>4633</v>
      </c>
      <c r="BP12" s="64">
        <f t="shared" si="3"/>
        <v>3.0950011022559506E-2</v>
      </c>
      <c r="BR12" s="4" t="s">
        <v>13</v>
      </c>
      <c r="BS12" s="16">
        <v>3376</v>
      </c>
      <c r="BT12" s="64">
        <f t="shared" si="4"/>
        <v>2.281481881952235E-2</v>
      </c>
      <c r="BV12" s="4" t="s">
        <v>13</v>
      </c>
      <c r="BW12" s="16">
        <v>3448</v>
      </c>
      <c r="BX12" s="64">
        <f t="shared" si="5"/>
        <v>2.5737873788871803E-2</v>
      </c>
      <c r="BZ12" s="4" t="s">
        <v>6</v>
      </c>
      <c r="CA12" s="16">
        <v>5165</v>
      </c>
      <c r="CB12" s="64">
        <f t="shared" si="6"/>
        <v>3.6988498832695969E-2</v>
      </c>
      <c r="CD12" s="4" t="s">
        <v>106</v>
      </c>
      <c r="CE12" s="16">
        <v>4141</v>
      </c>
      <c r="CF12" s="64">
        <f t="shared" si="7"/>
        <v>3.3406206890988152E-2</v>
      </c>
    </row>
    <row r="13" spans="2:84" x14ac:dyDescent="0.2">
      <c r="B13" s="4" t="s">
        <v>223</v>
      </c>
      <c r="C13" s="16">
        <v>10503647</v>
      </c>
      <c r="D13" s="64">
        <f t="shared" si="8"/>
        <v>4.5125194552554676E-2</v>
      </c>
      <c r="F13" s="4" t="s">
        <v>259</v>
      </c>
      <c r="G13" s="16">
        <v>7934146</v>
      </c>
      <c r="H13" s="64">
        <f t="shared" si="9"/>
        <v>3.4383585635476575E-2</v>
      </c>
      <c r="J13" s="4" t="s">
        <v>218</v>
      </c>
      <c r="K13" s="16">
        <v>6445785</v>
      </c>
      <c r="L13" s="64">
        <f t="shared" si="10"/>
        <v>2.7211117744411682E-2</v>
      </c>
      <c r="N13" s="4" t="s">
        <v>259</v>
      </c>
      <c r="O13" s="16">
        <v>11380895</v>
      </c>
      <c r="P13" s="64">
        <f t="shared" si="11"/>
        <v>4.4836639990858775E-2</v>
      </c>
      <c r="R13" s="4" t="s">
        <v>217</v>
      </c>
      <c r="S13" s="16">
        <v>11051021</v>
      </c>
      <c r="T13" s="64">
        <f t="shared" si="12"/>
        <v>4.5315942367137374E-2</v>
      </c>
      <c r="V13" s="4" t="s">
        <v>259</v>
      </c>
      <c r="W13" s="16">
        <v>9734592</v>
      </c>
      <c r="X13" s="64">
        <f t="shared" si="13"/>
        <v>4.1788105336109681E-2</v>
      </c>
      <c r="Z13" s="4" t="s">
        <v>208</v>
      </c>
      <c r="AA13" s="16">
        <v>7646028</v>
      </c>
      <c r="AB13" s="64">
        <f t="shared" si="14"/>
        <v>3.6662768692432894E-2</v>
      </c>
      <c r="AD13" s="4" t="s">
        <v>223</v>
      </c>
      <c r="AE13" s="16">
        <v>6920559</v>
      </c>
      <c r="AF13" s="64">
        <f t="shared" si="15"/>
        <v>3.1656257463148943E-2</v>
      </c>
      <c r="AH13" s="4" t="s">
        <v>259</v>
      </c>
      <c r="AI13" s="16">
        <v>6529327</v>
      </c>
      <c r="AJ13" s="64">
        <f t="shared" si="16"/>
        <v>3.1615530667075932E-2</v>
      </c>
      <c r="AL13" s="4" t="s">
        <v>259</v>
      </c>
      <c r="AM13" s="16">
        <v>5668519</v>
      </c>
      <c r="AN13" s="64">
        <f t="shared" si="17"/>
        <v>2.8644306337987209E-2</v>
      </c>
      <c r="AP13" s="4" t="s">
        <v>223</v>
      </c>
      <c r="AQ13" s="16">
        <v>5933737</v>
      </c>
      <c r="AR13" s="64">
        <f t="shared" si="0"/>
        <v>3.0601080333056828E-2</v>
      </c>
      <c r="AT13" s="4" t="s">
        <v>223</v>
      </c>
      <c r="AU13" s="16">
        <v>5690306</v>
      </c>
      <c r="AV13" s="64">
        <f t="shared" si="18"/>
        <v>2.9610145686675377E-2</v>
      </c>
      <c r="AX13" s="4" t="s">
        <v>164</v>
      </c>
      <c r="AY13" s="16">
        <v>7099887</v>
      </c>
      <c r="AZ13" s="64">
        <f t="shared" si="19"/>
        <v>3.5994777490381664E-2</v>
      </c>
      <c r="BB13" s="4" t="s">
        <v>164</v>
      </c>
      <c r="BC13" s="16">
        <v>6984557</v>
      </c>
      <c r="BD13" s="64">
        <f t="shared" si="1"/>
        <v>3.741592380544069E-2</v>
      </c>
      <c r="BF13" s="4" t="s">
        <v>130</v>
      </c>
      <c r="BG13" s="16">
        <v>4442</v>
      </c>
      <c r="BH13" s="64">
        <f t="shared" si="20"/>
        <v>2.6931658340204685E-2</v>
      </c>
      <c r="BJ13" s="4" t="s">
        <v>19</v>
      </c>
      <c r="BK13" s="16">
        <v>3838</v>
      </c>
      <c r="BL13" s="64">
        <f t="shared" si="2"/>
        <v>2.4473919142966458E-2</v>
      </c>
      <c r="BN13" s="4" t="s">
        <v>77</v>
      </c>
      <c r="BO13" s="16">
        <v>3550</v>
      </c>
      <c r="BP13" s="64">
        <f t="shared" si="3"/>
        <v>2.3715203783744063E-2</v>
      </c>
      <c r="BR13" s="4" t="s">
        <v>77</v>
      </c>
      <c r="BS13" s="16">
        <v>3286</v>
      </c>
      <c r="BT13" s="64">
        <f t="shared" si="4"/>
        <v>2.2206603862840769E-2</v>
      </c>
      <c r="BV13" s="4" t="s">
        <v>106</v>
      </c>
      <c r="BW13" s="16">
        <v>2518</v>
      </c>
      <c r="BX13" s="64">
        <f t="shared" si="5"/>
        <v>1.8795813863219026E-2</v>
      </c>
      <c r="BZ13" s="4" t="s">
        <v>106</v>
      </c>
      <c r="CA13" s="16">
        <v>3633</v>
      </c>
      <c r="CB13" s="64">
        <f t="shared" si="6"/>
        <v>2.6017273235079276E-2</v>
      </c>
      <c r="CD13" s="4" t="s">
        <v>19</v>
      </c>
      <c r="CE13" s="16">
        <v>2384</v>
      </c>
      <c r="CF13" s="64">
        <f t="shared" si="7"/>
        <v>1.9232165474068037E-2</v>
      </c>
    </row>
    <row r="14" spans="2:84" x14ac:dyDescent="0.2">
      <c r="B14" s="4" t="s">
        <v>218</v>
      </c>
      <c r="C14" s="16">
        <v>9835600</v>
      </c>
      <c r="D14" s="64">
        <f t="shared" si="8"/>
        <v>4.225516751858728E-2</v>
      </c>
      <c r="F14" s="4" t="s">
        <v>218</v>
      </c>
      <c r="G14" s="16">
        <v>6732363</v>
      </c>
      <c r="H14" s="64">
        <f t="shared" si="9"/>
        <v>2.9175512996561192E-2</v>
      </c>
      <c r="J14" s="4" t="s">
        <v>219</v>
      </c>
      <c r="K14" s="16">
        <v>5775088</v>
      </c>
      <c r="L14" s="64">
        <f t="shared" si="10"/>
        <v>2.4379745764455216E-2</v>
      </c>
      <c r="N14" s="4" t="s">
        <v>208</v>
      </c>
      <c r="O14" s="16">
        <v>9779100</v>
      </c>
      <c r="P14" s="64">
        <f t="shared" si="11"/>
        <v>3.8526142815183427E-2</v>
      </c>
      <c r="R14" s="4" t="s">
        <v>208</v>
      </c>
      <c r="S14" s="16">
        <v>8801375</v>
      </c>
      <c r="T14" s="64">
        <f t="shared" si="12"/>
        <v>3.6091018400160824E-2</v>
      </c>
      <c r="V14" s="4" t="s">
        <v>223</v>
      </c>
      <c r="W14" s="16">
        <v>8060929</v>
      </c>
      <c r="X14" s="64">
        <f t="shared" si="13"/>
        <v>3.4603499577476E-2</v>
      </c>
      <c r="Z14" s="4" t="s">
        <v>223</v>
      </c>
      <c r="AA14" s="16">
        <v>6980408</v>
      </c>
      <c r="AB14" s="64">
        <f t="shared" si="14"/>
        <v>3.3471115183309315E-2</v>
      </c>
      <c r="AD14" s="4" t="s">
        <v>164</v>
      </c>
      <c r="AE14" s="16">
        <v>6129708</v>
      </c>
      <c r="AF14" s="64">
        <f t="shared" si="15"/>
        <v>2.8038719794444895E-2</v>
      </c>
      <c r="AH14" s="4" t="s">
        <v>164</v>
      </c>
      <c r="AI14" s="16">
        <v>4684398</v>
      </c>
      <c r="AJ14" s="64">
        <f t="shared" si="16"/>
        <v>2.2682234880530439E-2</v>
      </c>
      <c r="AL14" s="4" t="s">
        <v>164</v>
      </c>
      <c r="AM14" s="16">
        <v>4422094</v>
      </c>
      <c r="AN14" s="64">
        <f t="shared" si="17"/>
        <v>2.2345839396741056E-2</v>
      </c>
      <c r="AP14" s="4" t="s">
        <v>259</v>
      </c>
      <c r="AQ14" s="16">
        <v>4659231</v>
      </c>
      <c r="AR14" s="64">
        <f t="shared" si="0"/>
        <v>2.4028281354780082E-2</v>
      </c>
      <c r="AT14" s="4" t="s">
        <v>219</v>
      </c>
      <c r="AU14" s="16">
        <v>4474421</v>
      </c>
      <c r="AV14" s="64">
        <f t="shared" si="18"/>
        <v>2.3283151674711296E-2</v>
      </c>
      <c r="AX14" s="4" t="s">
        <v>223</v>
      </c>
      <c r="AY14" s="16">
        <v>5370878</v>
      </c>
      <c r="AZ14" s="64">
        <f t="shared" si="19"/>
        <v>2.7229103581224049E-2</v>
      </c>
      <c r="BB14" s="4" t="s">
        <v>165</v>
      </c>
      <c r="BC14" s="16">
        <v>4572020</v>
      </c>
      <c r="BD14" s="64">
        <f t="shared" si="1"/>
        <v>2.4492083314224644E-2</v>
      </c>
      <c r="BF14" s="4" t="s">
        <v>10</v>
      </c>
      <c r="BG14" s="16">
        <v>4332</v>
      </c>
      <c r="BH14" s="64">
        <f t="shared" si="20"/>
        <v>2.6264732987340545E-2</v>
      </c>
      <c r="BJ14" s="4" t="s">
        <v>9</v>
      </c>
      <c r="BK14" s="16">
        <v>3278</v>
      </c>
      <c r="BL14" s="64">
        <f t="shared" si="2"/>
        <v>2.0902946052799388E-2</v>
      </c>
      <c r="BN14" s="4" t="s">
        <v>13</v>
      </c>
      <c r="BO14" s="16">
        <v>3401</v>
      </c>
      <c r="BP14" s="64">
        <f t="shared" si="3"/>
        <v>2.2719833258736215E-2</v>
      </c>
      <c r="BR14" s="4" t="s">
        <v>12</v>
      </c>
      <c r="BS14" s="16">
        <v>2602</v>
      </c>
      <c r="BT14" s="64">
        <f t="shared" si="4"/>
        <v>1.7584170192060766E-2</v>
      </c>
      <c r="BV14" s="4" t="s">
        <v>77</v>
      </c>
      <c r="BW14" s="16">
        <v>2087</v>
      </c>
      <c r="BX14" s="64">
        <f t="shared" si="5"/>
        <v>1.5578579639610051E-2</v>
      </c>
      <c r="BZ14" s="4" t="s">
        <v>13</v>
      </c>
      <c r="CA14" s="16">
        <v>3518</v>
      </c>
      <c r="CB14" s="64">
        <f t="shared" si="6"/>
        <v>2.5193715177816926E-2</v>
      </c>
      <c r="CD14" s="4" t="s">
        <v>12</v>
      </c>
      <c r="CE14" s="16">
        <v>2114</v>
      </c>
      <c r="CF14" s="64">
        <f t="shared" si="7"/>
        <v>1.7054025927927784E-2</v>
      </c>
    </row>
    <row r="15" spans="2:84" x14ac:dyDescent="0.2">
      <c r="B15" s="4" t="s">
        <v>259</v>
      </c>
      <c r="C15" s="16">
        <v>8406087</v>
      </c>
      <c r="D15" s="64">
        <f t="shared" si="8"/>
        <v>3.6113771845217253E-2</v>
      </c>
      <c r="F15" s="4" t="s">
        <v>219</v>
      </c>
      <c r="G15" s="16">
        <v>6305728</v>
      </c>
      <c r="H15" s="64">
        <f t="shared" si="9"/>
        <v>2.7326638390826493E-2</v>
      </c>
      <c r="J15" s="4" t="s">
        <v>259</v>
      </c>
      <c r="K15" s="16">
        <v>5488633</v>
      </c>
      <c r="L15" s="64">
        <f t="shared" si="10"/>
        <v>2.3170465477651444E-2</v>
      </c>
      <c r="N15" s="4" t="s">
        <v>223</v>
      </c>
      <c r="O15" s="16">
        <v>8497859</v>
      </c>
      <c r="P15" s="64">
        <f t="shared" si="11"/>
        <v>3.3478513304628428E-2</v>
      </c>
      <c r="R15" s="4" t="s">
        <v>223</v>
      </c>
      <c r="S15" s="16">
        <v>8470742</v>
      </c>
      <c r="T15" s="64">
        <f t="shared" si="12"/>
        <v>3.4735220960931117E-2</v>
      </c>
      <c r="V15" s="4" t="s">
        <v>208</v>
      </c>
      <c r="W15" s="16">
        <v>7521371</v>
      </c>
      <c r="X15" s="64">
        <f t="shared" si="13"/>
        <v>3.2287315546451312E-2</v>
      </c>
      <c r="Z15" s="4" t="s">
        <v>164</v>
      </c>
      <c r="AA15" s="16">
        <v>6288632</v>
      </c>
      <c r="AB15" s="64">
        <f t="shared" si="14"/>
        <v>3.0154043433771323E-2</v>
      </c>
      <c r="AD15" s="4" t="s">
        <v>219</v>
      </c>
      <c r="AE15" s="16">
        <v>5477811</v>
      </c>
      <c r="AF15" s="64">
        <f t="shared" si="15"/>
        <v>2.5056790260796758E-2</v>
      </c>
      <c r="AH15" s="4" t="s">
        <v>173</v>
      </c>
      <c r="AI15" s="16">
        <v>3974190</v>
      </c>
      <c r="AJ15" s="64">
        <f t="shared" si="16"/>
        <v>1.9243350167909571E-2</v>
      </c>
      <c r="AL15" s="29" t="s">
        <v>173</v>
      </c>
      <c r="AM15" s="16">
        <v>3811524</v>
      </c>
      <c r="AN15" s="64">
        <f t="shared" si="17"/>
        <v>1.9260491333025497E-2</v>
      </c>
      <c r="AP15" s="29" t="s">
        <v>173</v>
      </c>
      <c r="AQ15" s="16">
        <v>3431171</v>
      </c>
      <c r="AR15" s="64">
        <f t="shared" si="0"/>
        <v>1.7695010649689216E-2</v>
      </c>
      <c r="AT15" s="29" t="s">
        <v>259</v>
      </c>
      <c r="AU15" s="16">
        <v>4082183</v>
      </c>
      <c r="AV15" s="64">
        <f t="shared" si="18"/>
        <v>2.1242097235134552E-2</v>
      </c>
      <c r="AX15" s="4" t="s">
        <v>211</v>
      </c>
      <c r="AY15" s="16">
        <v>4224539</v>
      </c>
      <c r="AZ15" s="64">
        <f t="shared" si="19"/>
        <v>2.1417431193544272E-2</v>
      </c>
      <c r="BB15" s="4" t="s">
        <v>19</v>
      </c>
      <c r="BC15" s="16">
        <v>4455028</v>
      </c>
      <c r="BD15" s="64">
        <f t="shared" si="1"/>
        <v>2.3865362999987663E-2</v>
      </c>
      <c r="BF15" s="4" t="s">
        <v>19</v>
      </c>
      <c r="BG15" s="16">
        <v>3917</v>
      </c>
      <c r="BH15" s="64">
        <f t="shared" si="20"/>
        <v>2.3748605519716737E-2</v>
      </c>
      <c r="BJ15" s="4" t="s">
        <v>10</v>
      </c>
      <c r="BK15" s="16">
        <v>3111</v>
      </c>
      <c r="BL15" s="64">
        <f t="shared" si="2"/>
        <v>1.983803086341028E-2</v>
      </c>
      <c r="BN15" s="4" t="s">
        <v>12</v>
      </c>
      <c r="BO15" s="16">
        <v>2815</v>
      </c>
      <c r="BP15" s="64">
        <f t="shared" si="3"/>
        <v>1.8805154549644942E-2</v>
      </c>
      <c r="BR15" s="4" t="s">
        <v>9</v>
      </c>
      <c r="BS15" s="16">
        <v>2412</v>
      </c>
      <c r="BT15" s="64">
        <f t="shared" si="4"/>
        <v>1.6300160839066321E-2</v>
      </c>
      <c r="BV15" s="4" t="s">
        <v>19</v>
      </c>
      <c r="BW15" s="16">
        <v>2019</v>
      </c>
      <c r="BX15" s="64">
        <f t="shared" si="5"/>
        <v>1.5070988161175223E-2</v>
      </c>
      <c r="BZ15" s="4" t="s">
        <v>19</v>
      </c>
      <c r="CA15" s="16">
        <v>2637</v>
      </c>
      <c r="CB15" s="64">
        <f t="shared" si="6"/>
        <v>1.888454432174623E-2</v>
      </c>
      <c r="CD15" s="4" t="s">
        <v>13</v>
      </c>
      <c r="CE15" s="16">
        <v>2058</v>
      </c>
      <c r="CF15" s="64">
        <f t="shared" si="7"/>
        <v>1.6602263651691283E-2</v>
      </c>
    </row>
    <row r="16" spans="2:84" x14ac:dyDescent="0.2">
      <c r="B16" s="4" t="s">
        <v>228</v>
      </c>
      <c r="C16" s="16">
        <v>1612098</v>
      </c>
      <c r="D16" s="64">
        <f t="shared" si="8"/>
        <v>6.9258073779311403E-3</v>
      </c>
      <c r="F16" s="4" t="s">
        <v>173</v>
      </c>
      <c r="G16" s="16">
        <v>4059226</v>
      </c>
      <c r="H16" s="64">
        <f t="shared" si="9"/>
        <v>1.7591149039197545E-2</v>
      </c>
      <c r="J16" s="4" t="s">
        <v>173</v>
      </c>
      <c r="K16" s="16">
        <v>4048946</v>
      </c>
      <c r="L16" s="64">
        <f t="shared" si="10"/>
        <v>1.7092774013834574E-2</v>
      </c>
      <c r="N16" s="4" t="s">
        <v>219</v>
      </c>
      <c r="O16" s="16">
        <v>5198155</v>
      </c>
      <c r="P16" s="64">
        <f t="shared" si="11"/>
        <v>2.0478864302999236E-2</v>
      </c>
      <c r="R16" s="4" t="s">
        <v>173</v>
      </c>
      <c r="S16" s="16">
        <v>4405594</v>
      </c>
      <c r="T16" s="64">
        <f t="shared" si="12"/>
        <v>1.8065628849769283E-2</v>
      </c>
      <c r="V16" s="4" t="s">
        <v>175</v>
      </c>
      <c r="W16" s="16">
        <v>4353022</v>
      </c>
      <c r="X16" s="64">
        <f t="shared" si="13"/>
        <v>1.8686406360575034E-2</v>
      </c>
      <c r="Z16" s="4" t="s">
        <v>173</v>
      </c>
      <c r="AA16" s="16">
        <v>4092420</v>
      </c>
      <c r="AB16" s="64">
        <f t="shared" si="14"/>
        <v>1.9623188386478082E-2</v>
      </c>
      <c r="AD16" s="4" t="s">
        <v>208</v>
      </c>
      <c r="AE16" s="16">
        <v>4058810</v>
      </c>
      <c r="AF16" s="64">
        <f t="shared" si="15"/>
        <v>1.8565947397313359E-2</v>
      </c>
      <c r="AH16" s="4" t="s">
        <v>208</v>
      </c>
      <c r="AI16" s="16">
        <v>3685550</v>
      </c>
      <c r="AJ16" s="64">
        <f t="shared" si="16"/>
        <v>1.7845731887841075E-2</v>
      </c>
      <c r="AL16" s="4" t="s">
        <v>208</v>
      </c>
      <c r="AM16" s="16">
        <v>3248537</v>
      </c>
      <c r="AN16" s="64">
        <f t="shared" si="17"/>
        <v>1.6415590911538967E-2</v>
      </c>
      <c r="AP16" s="4" t="s">
        <v>208</v>
      </c>
      <c r="AQ16" s="16">
        <v>2719149</v>
      </c>
      <c r="AR16" s="64">
        <f t="shared" si="0"/>
        <v>1.4023017364360965E-2</v>
      </c>
      <c r="AT16" s="4" t="s">
        <v>173</v>
      </c>
      <c r="AU16" s="16">
        <v>3080838</v>
      </c>
      <c r="AV16" s="64">
        <f t="shared" si="18"/>
        <v>1.6031486183176371E-2</v>
      </c>
      <c r="AX16" s="4" t="s">
        <v>208</v>
      </c>
      <c r="AY16" s="16">
        <v>4172003</v>
      </c>
      <c r="AZ16" s="64">
        <f t="shared" si="19"/>
        <v>2.1151085879846366E-2</v>
      </c>
      <c r="BB16" s="4" t="s">
        <v>162</v>
      </c>
      <c r="BC16" s="16">
        <v>3665030</v>
      </c>
      <c r="BD16" s="64">
        <f t="shared" si="1"/>
        <v>1.9633383079936822E-2</v>
      </c>
      <c r="BF16" s="4" t="s">
        <v>77</v>
      </c>
      <c r="BG16" s="16">
        <v>2826</v>
      </c>
      <c r="BH16" s="64">
        <f t="shared" si="20"/>
        <v>1.7133918610855118E-2</v>
      </c>
      <c r="BJ16" s="4" t="s">
        <v>77</v>
      </c>
      <c r="BK16" s="16">
        <v>2931</v>
      </c>
      <c r="BL16" s="64">
        <f t="shared" si="2"/>
        <v>1.8690218084428008E-2</v>
      </c>
      <c r="BN16" s="4" t="s">
        <v>9</v>
      </c>
      <c r="BO16" s="16">
        <v>2683</v>
      </c>
      <c r="BP16" s="64">
        <f t="shared" si="3"/>
        <v>1.79233497892353E-2</v>
      </c>
      <c r="BR16" s="4" t="s">
        <v>19</v>
      </c>
      <c r="BS16" s="16">
        <v>2400</v>
      </c>
      <c r="BT16" s="64">
        <f t="shared" si="4"/>
        <v>1.6219065511508778E-2</v>
      </c>
      <c r="BV16" s="4" t="s">
        <v>12</v>
      </c>
      <c r="BW16" s="16">
        <v>1995</v>
      </c>
      <c r="BX16" s="64">
        <f t="shared" si="5"/>
        <v>1.4891838227609991E-2</v>
      </c>
      <c r="BZ16" s="4" t="s">
        <v>12</v>
      </c>
      <c r="CA16" s="16">
        <v>2591</v>
      </c>
      <c r="CB16" s="64">
        <f t="shared" si="6"/>
        <v>1.855512109884129E-2</v>
      </c>
      <c r="CD16" s="4" t="s">
        <v>9</v>
      </c>
      <c r="CE16" s="16">
        <v>1295</v>
      </c>
      <c r="CF16" s="64">
        <f t="shared" si="7"/>
        <v>1.0447002637969006E-2</v>
      </c>
    </row>
    <row r="17" spans="2:84" x14ac:dyDescent="0.2">
      <c r="B17" s="4" t="s">
        <v>175</v>
      </c>
      <c r="C17" s="16">
        <v>637781</v>
      </c>
      <c r="D17" s="64">
        <f t="shared" si="8"/>
        <v>2.7399998978376626E-3</v>
      </c>
      <c r="F17" s="4" t="s">
        <v>228</v>
      </c>
      <c r="G17" s="16">
        <v>2274275</v>
      </c>
      <c r="H17" s="64">
        <f t="shared" si="9"/>
        <v>9.8558470213585044E-3</v>
      </c>
      <c r="J17" s="4" t="s">
        <v>228</v>
      </c>
      <c r="K17" s="16">
        <v>2177753</v>
      </c>
      <c r="L17" s="64">
        <f t="shared" si="10"/>
        <v>9.1934641476943101E-3</v>
      </c>
      <c r="N17" s="4" t="s">
        <v>173</v>
      </c>
      <c r="O17" s="16">
        <v>4281968</v>
      </c>
      <c r="P17" s="64">
        <f t="shared" si="11"/>
        <v>1.6869416479844298E-2</v>
      </c>
      <c r="R17" s="4" t="s">
        <v>219</v>
      </c>
      <c r="S17" s="16">
        <v>4208099</v>
      </c>
      <c r="T17" s="64">
        <f t="shared" si="12"/>
        <v>1.7255778607171989E-2</v>
      </c>
      <c r="V17" s="4" t="s">
        <v>173</v>
      </c>
      <c r="W17" s="16">
        <v>4345144</v>
      </c>
      <c r="X17" s="64">
        <f t="shared" si="13"/>
        <v>1.8652588128250772E-2</v>
      </c>
      <c r="Z17" s="4" t="s">
        <v>219</v>
      </c>
      <c r="AA17" s="16">
        <v>3159043</v>
      </c>
      <c r="AB17" s="64">
        <f t="shared" si="14"/>
        <v>1.5147637805988847E-2</v>
      </c>
      <c r="AD17" s="4" t="s">
        <v>173</v>
      </c>
      <c r="AE17" s="16">
        <v>4025935</v>
      </c>
      <c r="AF17" s="64">
        <f t="shared" si="15"/>
        <v>1.8415569448927829E-2</v>
      </c>
      <c r="AH17" s="4" t="s">
        <v>219</v>
      </c>
      <c r="AI17" s="16">
        <v>3449982</v>
      </c>
      <c r="AJ17" s="64">
        <f t="shared" si="16"/>
        <v>1.6705092534323975E-2</v>
      </c>
      <c r="AL17" s="4" t="s">
        <v>219</v>
      </c>
      <c r="AM17" s="16">
        <v>3148864</v>
      </c>
      <c r="AN17" s="64">
        <f t="shared" si="17"/>
        <v>1.5911920738496201E-2</v>
      </c>
      <c r="AP17" s="4" t="s">
        <v>219</v>
      </c>
      <c r="AQ17" s="16">
        <v>2329893</v>
      </c>
      <c r="AR17" s="64">
        <f t="shared" si="0"/>
        <v>1.2015571782238879E-2</v>
      </c>
      <c r="AT17" s="4" t="s">
        <v>212</v>
      </c>
      <c r="AU17" s="16">
        <v>2902128</v>
      </c>
      <c r="AV17" s="64">
        <f t="shared" si="18"/>
        <v>1.5101548648065647E-2</v>
      </c>
      <c r="AX17" s="4" t="s">
        <v>212</v>
      </c>
      <c r="AY17" s="16">
        <v>3062249</v>
      </c>
      <c r="AZ17" s="64">
        <f t="shared" si="19"/>
        <v>1.5524890941946506E-2</v>
      </c>
      <c r="BB17" s="4" t="s">
        <v>152</v>
      </c>
      <c r="BC17" s="16">
        <v>3611533</v>
      </c>
      <c r="BD17" s="64">
        <f t="shared" si="1"/>
        <v>1.9346802316715955E-2</v>
      </c>
      <c r="BF17" s="4" t="s">
        <v>12</v>
      </c>
      <c r="BG17" s="16">
        <v>2152</v>
      </c>
      <c r="BH17" s="64">
        <f t="shared" si="20"/>
        <v>1.3047485085123926E-2</v>
      </c>
      <c r="BJ17" s="4" t="s">
        <v>12</v>
      </c>
      <c r="BK17" s="16">
        <v>2064</v>
      </c>
      <c r="BL17" s="64">
        <f t="shared" si="2"/>
        <v>1.316158653233006E-2</v>
      </c>
      <c r="BN17" s="4" t="s">
        <v>106</v>
      </c>
      <c r="BO17" s="16">
        <v>1761</v>
      </c>
      <c r="BP17" s="64">
        <f t="shared" si="3"/>
        <v>1.1764077144555858E-2</v>
      </c>
      <c r="BR17" s="4" t="s">
        <v>106</v>
      </c>
      <c r="BS17" s="16">
        <v>2256</v>
      </c>
      <c r="BT17" s="64">
        <f t="shared" si="4"/>
        <v>1.5245921580818252E-2</v>
      </c>
      <c r="BV17" s="4" t="s">
        <v>9</v>
      </c>
      <c r="BW17" s="16">
        <v>1816</v>
      </c>
      <c r="BX17" s="64">
        <f t="shared" si="5"/>
        <v>1.3555678306435961E-2</v>
      </c>
      <c r="BZ17" s="4" t="s">
        <v>9</v>
      </c>
      <c r="CA17" s="16">
        <v>1428</v>
      </c>
      <c r="CB17" s="64">
        <f t="shared" si="6"/>
        <v>1.0226442658875092E-2</v>
      </c>
      <c r="CD17" s="4" t="s">
        <v>26</v>
      </c>
      <c r="CE17" s="16">
        <v>1226</v>
      </c>
      <c r="CF17" s="64">
        <f t="shared" si="7"/>
        <v>9.8903669761776069E-3</v>
      </c>
    </row>
    <row r="18" spans="2:84" x14ac:dyDescent="0.2">
      <c r="B18" s="4" t="s">
        <v>173</v>
      </c>
      <c r="C18" s="16">
        <v>506390</v>
      </c>
      <c r="D18" s="64">
        <f t="shared" si="8"/>
        <v>2.1755250599594751E-3</v>
      </c>
      <c r="F18" s="4" t="s">
        <v>175</v>
      </c>
      <c r="G18" s="16">
        <v>706297</v>
      </c>
      <c r="H18" s="64">
        <f t="shared" si="9"/>
        <v>3.0608238597550639E-3</v>
      </c>
      <c r="J18" s="4" t="s">
        <v>175</v>
      </c>
      <c r="K18" s="16">
        <v>522215</v>
      </c>
      <c r="L18" s="64">
        <f t="shared" si="10"/>
        <v>2.2045497721220838E-3</v>
      </c>
      <c r="N18" s="4" t="s">
        <v>228</v>
      </c>
      <c r="O18" s="16">
        <v>1858773</v>
      </c>
      <c r="P18" s="64">
        <f t="shared" si="11"/>
        <v>7.3228982277517311E-3</v>
      </c>
      <c r="R18" s="4" t="s">
        <v>175</v>
      </c>
      <c r="S18" s="16">
        <v>2131423</v>
      </c>
      <c r="T18" s="64">
        <f t="shared" si="12"/>
        <v>8.7401373889336598E-3</v>
      </c>
      <c r="V18" s="4" t="s">
        <v>219</v>
      </c>
      <c r="W18" s="16">
        <v>3778004</v>
      </c>
      <c r="X18" s="64">
        <f t="shared" si="13"/>
        <v>1.6218001649400789E-2</v>
      </c>
      <c r="Z18" s="4" t="s">
        <v>175</v>
      </c>
      <c r="AA18" s="16">
        <v>3076914</v>
      </c>
      <c r="AB18" s="64">
        <f t="shared" si="14"/>
        <v>1.4753828558894693E-2</v>
      </c>
      <c r="AD18" s="4" t="s">
        <v>230</v>
      </c>
      <c r="AE18" s="16">
        <v>3880079</v>
      </c>
      <c r="AF18" s="64">
        <f t="shared" si="15"/>
        <v>1.7748389949620757E-2</v>
      </c>
      <c r="AH18" s="4" t="s">
        <v>230</v>
      </c>
      <c r="AI18" s="16">
        <v>3268000</v>
      </c>
      <c r="AJ18" s="64">
        <f t="shared" si="16"/>
        <v>1.5823920937028293E-2</v>
      </c>
      <c r="AL18" s="4" t="s">
        <v>175</v>
      </c>
      <c r="AM18" s="16">
        <v>1804176</v>
      </c>
      <c r="AN18" s="64">
        <f t="shared" si="17"/>
        <v>9.1169086725552857E-3</v>
      </c>
      <c r="AP18" s="4" t="s">
        <v>212</v>
      </c>
      <c r="AQ18" s="16">
        <v>1531545</v>
      </c>
      <c r="AR18" s="64">
        <f t="shared" si="0"/>
        <v>7.8983836962594599E-3</v>
      </c>
      <c r="AT18" s="4" t="s">
        <v>220</v>
      </c>
      <c r="AU18" s="16">
        <v>2793740</v>
      </c>
      <c r="AV18" s="64">
        <f t="shared" si="18"/>
        <v>1.45375395296303E-2</v>
      </c>
      <c r="AX18" s="4" t="s">
        <v>220</v>
      </c>
      <c r="AY18" s="16">
        <v>3028916</v>
      </c>
      <c r="AZ18" s="64">
        <f t="shared" si="19"/>
        <v>1.5355900376591467E-2</v>
      </c>
      <c r="BB18" s="4" t="s">
        <v>220</v>
      </c>
      <c r="BC18" s="16">
        <v>2619548</v>
      </c>
      <c r="BD18" s="64">
        <f t="shared" si="1"/>
        <v>1.4032788102766511E-2</v>
      </c>
      <c r="BF18" s="4" t="s">
        <v>106</v>
      </c>
      <c r="BG18" s="16">
        <v>1965</v>
      </c>
      <c r="BH18" s="64">
        <f t="shared" si="20"/>
        <v>1.1913711985254887E-2</v>
      </c>
      <c r="BJ18" s="4" t="s">
        <v>106</v>
      </c>
      <c r="BK18" s="16">
        <v>1670</v>
      </c>
      <c r="BL18" s="64">
        <f t="shared" si="2"/>
        <v>1.0649151893891085E-2</v>
      </c>
      <c r="BN18" s="4" t="s">
        <v>107</v>
      </c>
      <c r="BO18" s="16">
        <v>916</v>
      </c>
      <c r="BP18" s="64">
        <f t="shared" si="3"/>
        <v>6.1191906101153697E-3</v>
      </c>
      <c r="BR18" s="4" t="s">
        <v>107</v>
      </c>
      <c r="BS18" s="16">
        <v>984</v>
      </c>
      <c r="BT18" s="64">
        <f t="shared" si="4"/>
        <v>6.6498168597185995E-3</v>
      </c>
      <c r="BV18" s="4" t="s">
        <v>107</v>
      </c>
      <c r="BW18" s="16">
        <v>1074</v>
      </c>
      <c r="BX18" s="64">
        <f t="shared" si="5"/>
        <v>8.0169595270441762E-3</v>
      </c>
      <c r="BZ18" s="4" t="s">
        <v>107</v>
      </c>
      <c r="CA18" s="16">
        <v>1055</v>
      </c>
      <c r="CB18" s="64">
        <f t="shared" si="6"/>
        <v>7.5552500035806873E-3</v>
      </c>
      <c r="CD18" s="4" t="s">
        <v>77</v>
      </c>
      <c r="CE18" s="16">
        <v>928</v>
      </c>
      <c r="CF18" s="64">
        <f t="shared" si="7"/>
        <v>7.4863462919191022E-3</v>
      </c>
    </row>
    <row r="19" spans="2:84" x14ac:dyDescent="0.2">
      <c r="B19" s="4" t="s">
        <v>225</v>
      </c>
      <c r="C19" s="16">
        <v>326354</v>
      </c>
      <c r="D19" s="64">
        <f t="shared" si="8"/>
        <v>1.402064229976924E-3</v>
      </c>
      <c r="F19" s="4" t="s">
        <v>225</v>
      </c>
      <c r="G19" s="16">
        <v>251090</v>
      </c>
      <c r="H19" s="64">
        <f t="shared" si="9"/>
        <v>1.0881290207177703E-3</v>
      </c>
      <c r="J19" s="4" t="s">
        <v>358</v>
      </c>
      <c r="K19" s="16">
        <v>456788</v>
      </c>
      <c r="L19" s="64">
        <f t="shared" si="10"/>
        <v>1.9283472924142401E-3</v>
      </c>
      <c r="N19" s="4" t="s">
        <v>175</v>
      </c>
      <c r="O19" s="16">
        <v>939114</v>
      </c>
      <c r="P19" s="64">
        <f t="shared" si="11"/>
        <v>3.6997719712180232E-3</v>
      </c>
      <c r="R19" s="4" t="s">
        <v>228</v>
      </c>
      <c r="S19" s="16">
        <v>1674550</v>
      </c>
      <c r="T19" s="64">
        <f t="shared" si="12"/>
        <v>6.8666787703045616E-3</v>
      </c>
      <c r="V19" s="4" t="s">
        <v>228</v>
      </c>
      <c r="W19" s="16">
        <v>1851222</v>
      </c>
      <c r="X19" s="64">
        <f t="shared" si="13"/>
        <v>7.9468209799161207E-3</v>
      </c>
      <c r="Z19" s="4" t="s">
        <v>220</v>
      </c>
      <c r="AA19" s="16">
        <v>1090330</v>
      </c>
      <c r="AB19" s="64">
        <f t="shared" si="14"/>
        <v>5.2281415381189239E-3</v>
      </c>
      <c r="AD19" s="4" t="s">
        <v>175</v>
      </c>
      <c r="AE19" s="16">
        <v>2144303</v>
      </c>
      <c r="AF19" s="64">
        <f t="shared" si="15"/>
        <v>9.80854405648484E-3</v>
      </c>
      <c r="AH19" s="4" t="s">
        <v>175</v>
      </c>
      <c r="AI19" s="16">
        <v>1637132</v>
      </c>
      <c r="AJ19" s="64">
        <f t="shared" si="16"/>
        <v>7.9271258664256449E-3</v>
      </c>
      <c r="AL19" s="4" t="s">
        <v>212</v>
      </c>
      <c r="AM19" s="16">
        <v>1207084</v>
      </c>
      <c r="AN19" s="64">
        <f t="shared" si="17"/>
        <v>6.0996679858853703E-3</v>
      </c>
      <c r="AP19" s="4" t="s">
        <v>175</v>
      </c>
      <c r="AQ19" s="16">
        <v>1515917</v>
      </c>
      <c r="AR19" s="64">
        <f t="shared" si="0"/>
        <v>7.817787996880635E-3</v>
      </c>
      <c r="AT19" s="4" t="s">
        <v>208</v>
      </c>
      <c r="AU19" s="16">
        <v>2448971</v>
      </c>
      <c r="AV19" s="64">
        <f t="shared" si="18"/>
        <v>1.2743495357269555E-2</v>
      </c>
      <c r="AX19" s="4" t="s">
        <v>173</v>
      </c>
      <c r="AY19" s="16">
        <v>2653001</v>
      </c>
      <c r="AZ19" s="64">
        <f t="shared" si="19"/>
        <v>1.345009866731119E-2</v>
      </c>
      <c r="BB19" s="4" t="s">
        <v>173</v>
      </c>
      <c r="BC19" s="16">
        <v>2556899</v>
      </c>
      <c r="BD19" s="64">
        <f t="shared" si="1"/>
        <v>1.3697180531593843E-2</v>
      </c>
      <c r="BF19" s="4" t="s">
        <v>107</v>
      </c>
      <c r="BG19" s="16">
        <v>839</v>
      </c>
      <c r="BH19" s="64">
        <f t="shared" si="20"/>
        <v>5.0868215550274043E-3</v>
      </c>
      <c r="BJ19" s="4" t="s">
        <v>107</v>
      </c>
      <c r="BK19" s="16">
        <v>811</v>
      </c>
      <c r="BL19" s="64">
        <f t="shared" si="2"/>
        <v>5.1715342430812394E-3</v>
      </c>
      <c r="BN19" s="4" t="s">
        <v>108</v>
      </c>
      <c r="BO19" s="16">
        <v>74</v>
      </c>
      <c r="BP19" s="64">
        <f t="shared" si="3"/>
        <v>4.9434509295691851E-4</v>
      </c>
      <c r="BR19" s="4" t="s">
        <v>22</v>
      </c>
      <c r="BS19" s="16">
        <v>118</v>
      </c>
      <c r="BT19" s="64">
        <f t="shared" si="4"/>
        <v>7.9743738764918165E-4</v>
      </c>
      <c r="BV19" s="4" t="s">
        <v>18</v>
      </c>
      <c r="BW19" s="16">
        <v>99</v>
      </c>
      <c r="BX19" s="64">
        <f t="shared" si="5"/>
        <v>7.3899347595658596E-4</v>
      </c>
      <c r="BZ19" s="4" t="s">
        <v>77</v>
      </c>
      <c r="CA19" s="16">
        <v>1053</v>
      </c>
      <c r="CB19" s="64">
        <f t="shared" si="6"/>
        <v>7.5409272547587334E-3</v>
      </c>
      <c r="CD19" s="4" t="s">
        <v>107</v>
      </c>
      <c r="CE19" s="16">
        <v>765</v>
      </c>
      <c r="CF19" s="64">
        <f t="shared" si="7"/>
        <v>6.1713953807307253E-3</v>
      </c>
    </row>
    <row r="20" spans="2:84" x14ac:dyDescent="0.2">
      <c r="B20" s="4" t="s">
        <v>212</v>
      </c>
      <c r="C20" s="16">
        <v>141926</v>
      </c>
      <c r="D20" s="64">
        <f t="shared" si="8"/>
        <v>6.0973472947690218E-4</v>
      </c>
      <c r="F20" s="4" t="s">
        <v>386</v>
      </c>
      <c r="G20" s="16">
        <v>62267</v>
      </c>
      <c r="H20" s="64">
        <f t="shared" si="9"/>
        <v>2.6984160951464974E-4</v>
      </c>
      <c r="J20" s="4" t="s">
        <v>225</v>
      </c>
      <c r="K20" s="16">
        <v>380889</v>
      </c>
      <c r="L20" s="64">
        <f t="shared" si="10"/>
        <v>1.6079368806981959E-3</v>
      </c>
      <c r="N20" s="4" t="s">
        <v>212</v>
      </c>
      <c r="O20" s="16">
        <v>471296</v>
      </c>
      <c r="P20" s="64">
        <f t="shared" si="11"/>
        <v>1.8567370212212463E-3</v>
      </c>
      <c r="R20" s="4" t="s">
        <v>212</v>
      </c>
      <c r="S20" s="16">
        <v>696573</v>
      </c>
      <c r="T20" s="64">
        <f t="shared" si="12"/>
        <v>2.8563751641141558E-3</v>
      </c>
      <c r="V20" s="4" t="s">
        <v>212</v>
      </c>
      <c r="W20" s="16">
        <v>729690</v>
      </c>
      <c r="X20" s="64">
        <f t="shared" si="13"/>
        <v>3.1323719147865543E-3</v>
      </c>
      <c r="Z20" s="4" t="s">
        <v>212</v>
      </c>
      <c r="AA20" s="16">
        <v>872030</v>
      </c>
      <c r="AB20" s="64">
        <f t="shared" si="14"/>
        <v>4.1813911985232408E-3</v>
      </c>
      <c r="AD20" s="4" t="s">
        <v>212</v>
      </c>
      <c r="AE20" s="16">
        <v>1107683</v>
      </c>
      <c r="AF20" s="64">
        <f t="shared" si="15"/>
        <v>5.0668014297043356E-3</v>
      </c>
      <c r="AH20" s="4" t="s">
        <v>212</v>
      </c>
      <c r="AI20" s="16">
        <v>821243</v>
      </c>
      <c r="AJ20" s="64">
        <f t="shared" si="16"/>
        <v>3.9765251842374325E-3</v>
      </c>
      <c r="AL20" s="4" t="s">
        <v>220</v>
      </c>
      <c r="AM20" s="16">
        <v>809601</v>
      </c>
      <c r="AN20" s="64">
        <f t="shared" si="17"/>
        <v>4.091096643680789E-3</v>
      </c>
      <c r="AP20" s="4" t="s">
        <v>220</v>
      </c>
      <c r="AQ20" s="16">
        <v>873970</v>
      </c>
      <c r="AR20" s="64">
        <f t="shared" si="0"/>
        <v>4.5071809179749083E-3</v>
      </c>
      <c r="AT20" s="4" t="s">
        <v>175</v>
      </c>
      <c r="AU20" s="16">
        <v>1588881</v>
      </c>
      <c r="AV20" s="64">
        <f t="shared" si="18"/>
        <v>8.2679205457123848E-3</v>
      </c>
      <c r="AX20" s="4" t="s">
        <v>175</v>
      </c>
      <c r="AY20" s="16">
        <v>2036089</v>
      </c>
      <c r="AZ20" s="64">
        <f t="shared" si="19"/>
        <v>1.0322498161676899E-2</v>
      </c>
      <c r="BB20" s="4" t="s">
        <v>175</v>
      </c>
      <c r="BC20" s="16">
        <v>2489610</v>
      </c>
      <c r="BD20" s="64">
        <f t="shared" si="1"/>
        <v>1.3336716711634423E-2</v>
      </c>
      <c r="BF20" s="4" t="s">
        <v>79</v>
      </c>
      <c r="BG20" s="16">
        <v>377</v>
      </c>
      <c r="BH20" s="64">
        <f t="shared" si="20"/>
        <v>2.2857350729980114E-3</v>
      </c>
      <c r="BJ20" s="4" t="s">
        <v>79</v>
      </c>
      <c r="BK20" s="16">
        <v>315</v>
      </c>
      <c r="BL20" s="64">
        <f t="shared" si="2"/>
        <v>2.008672363218977E-3</v>
      </c>
      <c r="BN20" s="4" t="s">
        <v>18</v>
      </c>
      <c r="BO20" s="16">
        <v>22</v>
      </c>
      <c r="BP20" s="64">
        <f t="shared" si="3"/>
        <v>1.4696746006827307E-4</v>
      </c>
      <c r="BR20" s="4" t="s">
        <v>18</v>
      </c>
      <c r="BS20" s="16">
        <v>94</v>
      </c>
      <c r="BT20" s="64">
        <f t="shared" si="4"/>
        <v>6.3524673253409383E-4</v>
      </c>
      <c r="BV20" s="4" t="s">
        <v>108</v>
      </c>
      <c r="BW20" s="16">
        <v>90</v>
      </c>
      <c r="BX20" s="64">
        <f t="shared" si="5"/>
        <v>6.7181225086962362E-4</v>
      </c>
      <c r="BZ20" s="4" t="s">
        <v>108</v>
      </c>
      <c r="CA20" s="16">
        <v>177</v>
      </c>
      <c r="CB20" s="64">
        <f t="shared" si="6"/>
        <v>1.2675632707429209E-3</v>
      </c>
      <c r="CD20" s="4" t="s">
        <v>27</v>
      </c>
      <c r="CE20" s="16">
        <v>529</v>
      </c>
      <c r="CF20" s="64">
        <f t="shared" si="7"/>
        <v>4.2675400737340573E-3</v>
      </c>
    </row>
    <row r="21" spans="2:84" x14ac:dyDescent="0.2">
      <c r="B21" s="9" t="s">
        <v>16</v>
      </c>
      <c r="C21" s="15">
        <f>SUM(C6:C20)</f>
        <v>232766797</v>
      </c>
      <c r="D21" s="31"/>
      <c r="F21" s="9" t="s">
        <v>16</v>
      </c>
      <c r="G21" s="15">
        <f>SUM(G6:G20)</f>
        <v>230753886</v>
      </c>
      <c r="H21" s="31"/>
      <c r="J21" s="9" t="s">
        <v>16</v>
      </c>
      <c r="K21" s="15">
        <f>SUM(K6:K20)</f>
        <v>236880567</v>
      </c>
      <c r="L21" s="31"/>
      <c r="N21" s="4" t="s">
        <v>225</v>
      </c>
      <c r="O21" s="16">
        <v>200000</v>
      </c>
      <c r="P21" s="64">
        <f t="shared" si="11"/>
        <v>7.879281900212377E-4</v>
      </c>
      <c r="R21" s="4" t="s">
        <v>225</v>
      </c>
      <c r="S21" s="16">
        <v>250000</v>
      </c>
      <c r="T21" s="64">
        <f t="shared" si="12"/>
        <v>1.0251528426001855E-3</v>
      </c>
      <c r="V21" s="4" t="s">
        <v>225</v>
      </c>
      <c r="W21" s="16">
        <v>224514</v>
      </c>
      <c r="X21" s="64">
        <f t="shared" si="13"/>
        <v>9.6378098655098524E-4</v>
      </c>
      <c r="Z21" s="4" t="s">
        <v>225</v>
      </c>
      <c r="AA21" s="16">
        <v>119480</v>
      </c>
      <c r="AB21" s="64">
        <f t="shared" si="14"/>
        <v>5.7290760684787999E-4</v>
      </c>
      <c r="AD21" s="4" t="s">
        <v>220</v>
      </c>
      <c r="AE21" s="16">
        <v>813803</v>
      </c>
      <c r="AF21" s="64">
        <f t="shared" si="15"/>
        <v>3.7225254914065465E-3</v>
      </c>
      <c r="AH21" s="4" t="s">
        <v>225</v>
      </c>
      <c r="AI21" s="16">
        <v>435133</v>
      </c>
      <c r="AJ21" s="64">
        <f t="shared" si="16"/>
        <v>2.1069492622680336E-3</v>
      </c>
      <c r="AL21" s="4" t="s">
        <v>225</v>
      </c>
      <c r="AM21" s="16">
        <v>329788</v>
      </c>
      <c r="AN21" s="64">
        <f t="shared" si="17"/>
        <v>1.6664932231138549E-3</v>
      </c>
      <c r="AP21" s="4" t="s">
        <v>225</v>
      </c>
      <c r="AQ21" s="16">
        <v>324014</v>
      </c>
      <c r="AR21" s="64">
        <f t="shared" si="0"/>
        <v>1.6709838071749853E-3</v>
      </c>
      <c r="AT21" s="4" t="s">
        <v>234</v>
      </c>
      <c r="AU21" s="16">
        <v>1143651</v>
      </c>
      <c r="AV21" s="64">
        <f t="shared" si="18"/>
        <v>5.9511162887746251E-3</v>
      </c>
      <c r="AX21" s="4" t="s">
        <v>234</v>
      </c>
      <c r="AY21" s="16">
        <v>951016</v>
      </c>
      <c r="AZ21" s="64">
        <f t="shared" si="19"/>
        <v>4.8214301593522274E-3</v>
      </c>
      <c r="BB21" s="4" t="s">
        <v>168</v>
      </c>
      <c r="BC21" s="16">
        <v>485761</v>
      </c>
      <c r="BD21" s="64">
        <f t="shared" si="1"/>
        <v>2.6021974713148844E-3</v>
      </c>
      <c r="BF21" s="4" t="s">
        <v>108</v>
      </c>
      <c r="BG21" s="16">
        <v>124</v>
      </c>
      <c r="BH21" s="64">
        <f t="shared" si="20"/>
        <v>7.5180676141048646E-4</v>
      </c>
      <c r="BJ21" s="4" t="s">
        <v>22</v>
      </c>
      <c r="BK21" s="16">
        <v>227</v>
      </c>
      <c r="BL21" s="64">
        <f t="shared" si="2"/>
        <v>1.4475194490498661E-3</v>
      </c>
      <c r="BN21" s="4" t="s">
        <v>22</v>
      </c>
      <c r="BO21" s="16">
        <v>-238</v>
      </c>
      <c r="BP21" s="64">
        <f t="shared" si="3"/>
        <v>-1.5899207043749541E-3</v>
      </c>
      <c r="BR21" s="4" t="s">
        <v>108</v>
      </c>
      <c r="BS21" s="16">
        <v>19</v>
      </c>
      <c r="BT21" s="64">
        <f t="shared" si="4"/>
        <v>1.2840093529944451E-4</v>
      </c>
      <c r="BV21" s="9" t="s">
        <v>16</v>
      </c>
      <c r="BW21" s="15">
        <f>SUM(BW6:BW20)</f>
        <v>133966</v>
      </c>
      <c r="BX21" s="10"/>
      <c r="BZ21" s="4" t="s">
        <v>18</v>
      </c>
      <c r="CA21" s="16">
        <v>99</v>
      </c>
      <c r="CB21" s="64">
        <f t="shared" si="6"/>
        <v>7.0897606668671848E-4</v>
      </c>
      <c r="CD21" s="4" t="s">
        <v>4</v>
      </c>
      <c r="CE21" s="16">
        <v>295</v>
      </c>
      <c r="CF21" s="64">
        <f t="shared" si="7"/>
        <v>2.3798191337458352E-3</v>
      </c>
    </row>
    <row r="22" spans="2:84" x14ac:dyDescent="0.2">
      <c r="B22" s="68"/>
      <c r="C22" s="16"/>
      <c r="D22" s="34"/>
      <c r="F22" s="68"/>
      <c r="G22" s="16"/>
      <c r="H22" s="34"/>
      <c r="J22" s="68"/>
      <c r="K22" s="16"/>
      <c r="L22" s="34"/>
      <c r="N22" s="9" t="s">
        <v>16</v>
      </c>
      <c r="O22" s="15">
        <f>SUM(O6:O21)</f>
        <v>253830238</v>
      </c>
      <c r="P22" s="31"/>
      <c r="R22" s="9" t="s">
        <v>16</v>
      </c>
      <c r="S22" s="15">
        <f>SUM(S6:S21)</f>
        <v>243866075</v>
      </c>
      <c r="T22" s="31"/>
      <c r="V22" s="9" t="s">
        <v>16</v>
      </c>
      <c r="W22" s="15">
        <f>SUM(W6:W21)</f>
        <v>232951265</v>
      </c>
      <c r="X22" s="31"/>
      <c r="Z22" s="4" t="s">
        <v>226</v>
      </c>
      <c r="AA22" s="16">
        <v>444</v>
      </c>
      <c r="AB22" s="64">
        <f t="shared" si="14"/>
        <v>2.1289837415505418E-6</v>
      </c>
      <c r="AD22" s="4" t="s">
        <v>225</v>
      </c>
      <c r="AE22" s="16">
        <v>218042</v>
      </c>
      <c r="AF22" s="64">
        <f t="shared" si="15"/>
        <v>9.9737516720541227E-4</v>
      </c>
      <c r="AH22" s="4" t="s">
        <v>220</v>
      </c>
      <c r="AI22" s="16">
        <v>353552</v>
      </c>
      <c r="AJ22" s="64">
        <f t="shared" si="16"/>
        <v>1.7119274464896658E-3</v>
      </c>
      <c r="AL22" s="4" t="s">
        <v>226</v>
      </c>
      <c r="AM22" s="16">
        <v>444</v>
      </c>
      <c r="AN22" s="64">
        <f t="shared" si="17"/>
        <v>2.2436322457534887E-6</v>
      </c>
      <c r="AP22" s="4" t="s">
        <v>226</v>
      </c>
      <c r="AQ22" s="16">
        <v>445</v>
      </c>
      <c r="AR22" s="64">
        <f t="shared" si="0"/>
        <v>2.2949248927295375E-6</v>
      </c>
      <c r="AT22" s="4" t="s">
        <v>225</v>
      </c>
      <c r="AU22" s="16">
        <v>321473</v>
      </c>
      <c r="AV22" s="64">
        <f t="shared" si="18"/>
        <v>1.6728208226996217E-3</v>
      </c>
      <c r="AX22" s="4" t="s">
        <v>225</v>
      </c>
      <c r="AY22" s="16">
        <v>580783</v>
      </c>
      <c r="AZ22" s="64">
        <f t="shared" si="19"/>
        <v>2.9444348699065679E-3</v>
      </c>
      <c r="BB22" s="4" t="s">
        <v>174</v>
      </c>
      <c r="BC22" s="16">
        <v>204752</v>
      </c>
      <c r="BD22" s="64">
        <f t="shared" si="1"/>
        <v>1.0968462611174326E-3</v>
      </c>
      <c r="BF22" s="4" t="s">
        <v>18</v>
      </c>
      <c r="BG22" s="16">
        <v>17</v>
      </c>
      <c r="BH22" s="64">
        <f t="shared" si="20"/>
        <v>1.0307028180627637E-4</v>
      </c>
      <c r="BJ22" s="4" t="s">
        <v>108</v>
      </c>
      <c r="BK22" s="16">
        <v>198</v>
      </c>
      <c r="BL22" s="64">
        <f t="shared" si="2"/>
        <v>1.2625940568805E-3</v>
      </c>
      <c r="BN22" s="9" t="s">
        <v>16</v>
      </c>
      <c r="BO22" s="15">
        <f>SUM(BO6:BO21)</f>
        <v>149693</v>
      </c>
      <c r="BP22" s="10"/>
      <c r="BR22" s="9" t="s">
        <v>16</v>
      </c>
      <c r="BS22" s="15">
        <f>SUM(BS6:BS21)</f>
        <v>147974</v>
      </c>
      <c r="BT22" s="10"/>
      <c r="BZ22" s="4" t="s">
        <v>8</v>
      </c>
      <c r="CA22" s="16">
        <v>30</v>
      </c>
      <c r="CB22" s="64">
        <f t="shared" si="6"/>
        <v>2.1484123232930864E-4</v>
      </c>
      <c r="CD22" s="4" t="s">
        <v>108</v>
      </c>
      <c r="CE22" s="16">
        <v>244</v>
      </c>
      <c r="CF22" s="64">
        <f t="shared" si="7"/>
        <v>1.9683927750304537E-3</v>
      </c>
    </row>
    <row r="23" spans="2:84" x14ac:dyDescent="0.2">
      <c r="B23" s="68"/>
      <c r="C23" s="16"/>
      <c r="D23" s="34"/>
      <c r="F23" s="68"/>
      <c r="G23" s="16"/>
      <c r="H23" s="34"/>
      <c r="J23" s="68"/>
      <c r="K23" s="16"/>
      <c r="L23" s="34"/>
      <c r="N23" s="68"/>
      <c r="O23" s="16"/>
      <c r="P23" s="34"/>
      <c r="R23" s="68"/>
      <c r="S23" s="16"/>
      <c r="T23" s="34"/>
      <c r="X23" s="34"/>
      <c r="Z23" s="9" t="s">
        <v>16</v>
      </c>
      <c r="AA23" s="15">
        <f>SUM(AA6:AA22)</f>
        <v>208550207</v>
      </c>
      <c r="AB23" s="31"/>
      <c r="AD23" s="4" t="s">
        <v>226</v>
      </c>
      <c r="AE23" s="16">
        <v>444</v>
      </c>
      <c r="AF23" s="64">
        <f t="shared" si="15"/>
        <v>2.030959972111809E-6</v>
      </c>
      <c r="AH23" s="4" t="s">
        <v>226</v>
      </c>
      <c r="AI23" s="16">
        <v>444</v>
      </c>
      <c r="AJ23" s="64">
        <f t="shared" si="16"/>
        <v>2.1498839951164514E-6</v>
      </c>
      <c r="AL23" s="9" t="s">
        <v>16</v>
      </c>
      <c r="AM23" s="15">
        <f>SUM(AM6:AM22)</f>
        <v>197893394</v>
      </c>
      <c r="AN23" s="31"/>
      <c r="AP23" s="9" t="s">
        <v>16</v>
      </c>
      <c r="AQ23" s="15">
        <f>SUM(AQ6:AQ22)</f>
        <v>193906128</v>
      </c>
      <c r="AR23" s="31"/>
      <c r="AT23" s="4" t="s">
        <v>226</v>
      </c>
      <c r="AU23" s="16">
        <v>443</v>
      </c>
      <c r="AV23" s="64">
        <f t="shared" si="18"/>
        <v>2.3052002017461261E-6</v>
      </c>
      <c r="AX23" s="4" t="s">
        <v>226</v>
      </c>
      <c r="AY23" s="16">
        <v>444</v>
      </c>
      <c r="AZ23" s="64">
        <f t="shared" si="19"/>
        <v>2.2509768402975228E-6</v>
      </c>
      <c r="BB23" s="4" t="s">
        <v>181</v>
      </c>
      <c r="BC23" s="16">
        <v>42407</v>
      </c>
      <c r="BD23" s="64">
        <f t="shared" si="1"/>
        <v>2.271721858404654E-4</v>
      </c>
      <c r="BF23" s="9" t="s">
        <v>16</v>
      </c>
      <c r="BG23" s="15">
        <f>SUM(BG6:BG22)</f>
        <v>164936</v>
      </c>
      <c r="BH23" s="10"/>
      <c r="BJ23" s="4" t="s">
        <v>18</v>
      </c>
      <c r="BK23" s="16">
        <v>13</v>
      </c>
      <c r="BL23" s="64">
        <f t="shared" si="2"/>
        <v>8.2897589593164143E-5</v>
      </c>
      <c r="BN23" s="33"/>
      <c r="BO23" s="16"/>
      <c r="BP23" s="34"/>
      <c r="BR23" s="33"/>
      <c r="BS23" s="16"/>
      <c r="BT23" s="34"/>
      <c r="BZ23" s="9" t="s">
        <v>16</v>
      </c>
      <c r="CA23" s="15">
        <f>SUM(CA6:CA22)</f>
        <v>139638</v>
      </c>
      <c r="CB23" s="10"/>
      <c r="CD23" s="4" t="s">
        <v>8</v>
      </c>
      <c r="CE23" s="16">
        <v>44</v>
      </c>
      <c r="CF23" s="64">
        <f t="shared" si="7"/>
        <v>3.5495607418581951E-4</v>
      </c>
    </row>
    <row r="24" spans="2:84" x14ac:dyDescent="0.2">
      <c r="D24" s="34"/>
      <c r="H24" s="34"/>
      <c r="L24" s="34"/>
      <c r="N24" s="68"/>
      <c r="O24" s="16"/>
      <c r="P24" s="34"/>
      <c r="R24" s="68"/>
      <c r="S24" s="16"/>
      <c r="T24" s="34"/>
      <c r="X24" s="34"/>
      <c r="AB24" s="34"/>
      <c r="AD24" s="9" t="s">
        <v>16</v>
      </c>
      <c r="AE24" s="15">
        <f>SUM(AE6:AE23)</f>
        <v>218615830</v>
      </c>
      <c r="AF24" s="31"/>
      <c r="AH24" s="9" t="s">
        <v>16</v>
      </c>
      <c r="AI24" s="15">
        <f>SUM(AI6:AI23)</f>
        <v>206522771</v>
      </c>
      <c r="AJ24" s="31"/>
      <c r="AN24" s="34"/>
      <c r="AR24" s="34"/>
      <c r="AT24" s="29" t="s">
        <v>236</v>
      </c>
      <c r="AU24" s="16">
        <v>2</v>
      </c>
      <c r="AV24" s="64">
        <f t="shared" si="18"/>
        <v>1.0407224387115693E-8</v>
      </c>
      <c r="AX24" s="9" t="s">
        <v>16</v>
      </c>
      <c r="AY24" s="15">
        <f>SUM(AY6:AY23)</f>
        <v>197247698</v>
      </c>
      <c r="AZ24" s="31"/>
      <c r="BB24" s="29" t="s">
        <v>197</v>
      </c>
      <c r="BC24" s="16">
        <v>410</v>
      </c>
      <c r="BD24" s="64">
        <f t="shared" si="1"/>
        <v>2.1963495695189663E-6</v>
      </c>
      <c r="BJ24" s="9" t="s">
        <v>16</v>
      </c>
      <c r="BK24" s="15">
        <f>SUM(BK6:BK23)</f>
        <v>156820</v>
      </c>
      <c r="BL24" s="10"/>
      <c r="CD24" s="9" t="s">
        <v>16</v>
      </c>
      <c r="CE24" s="15">
        <f>SUM(CE6:CE23)</f>
        <v>123959</v>
      </c>
      <c r="CF24" s="10"/>
    </row>
    <row r="25" spans="2:84" x14ac:dyDescent="0.2">
      <c r="P25" s="34"/>
      <c r="T25" s="34"/>
      <c r="X25" s="34"/>
      <c r="AB25" s="34"/>
      <c r="AF25" s="34"/>
      <c r="AJ25" s="34"/>
      <c r="AN25" s="34"/>
      <c r="AR25" s="34"/>
      <c r="AT25" s="9" t="s">
        <v>16</v>
      </c>
      <c r="AU25" s="15">
        <f>SUM(AU6:AU24)</f>
        <v>192174198</v>
      </c>
      <c r="AV25" s="31"/>
      <c r="AZ25" s="36"/>
      <c r="BB25" s="9" t="s">
        <v>16</v>
      </c>
      <c r="BC25" s="15">
        <f>SUM(BC6:BC24)-BC24</f>
        <v>186673381</v>
      </c>
      <c r="BD25" s="31"/>
    </row>
    <row r="26" spans="2:84" x14ac:dyDescent="0.2">
      <c r="AB26" s="34"/>
      <c r="AF26" s="34"/>
      <c r="AJ26" s="34"/>
      <c r="AN26" s="34"/>
      <c r="AR26" s="34"/>
      <c r="AV26" s="34"/>
      <c r="AZ26" s="34"/>
      <c r="BD26" s="32"/>
    </row>
    <row r="27" spans="2:84" ht="12.75" customHeight="1" x14ac:dyDescent="0.2">
      <c r="AF27" s="34"/>
      <c r="AJ27" s="34"/>
      <c r="AN27" s="34"/>
      <c r="AR27" s="34"/>
      <c r="BB27" s="76" t="s">
        <v>199</v>
      </c>
      <c r="BC27" s="76"/>
      <c r="BD27" s="76"/>
    </row>
    <row r="28" spans="2:84" x14ac:dyDescent="0.2">
      <c r="BB28" s="76"/>
      <c r="BC28" s="76"/>
      <c r="BD28" s="76"/>
    </row>
    <row r="29" spans="2:84" x14ac:dyDescent="0.2">
      <c r="BB29" s="76"/>
      <c r="BC29" s="76"/>
      <c r="BD29" s="76"/>
    </row>
    <row r="30" spans="2:84" x14ac:dyDescent="0.2">
      <c r="B30" s="68"/>
      <c r="C30" s="16"/>
      <c r="F30" s="68"/>
      <c r="G30" s="16"/>
      <c r="J30" s="68"/>
      <c r="K30" s="16"/>
      <c r="BB30" s="76"/>
      <c r="BC30" s="76"/>
      <c r="BD30" s="76"/>
    </row>
    <row r="31" spans="2:84" x14ac:dyDescent="0.2">
      <c r="B31" s="68"/>
      <c r="C31" s="16"/>
      <c r="F31" s="68"/>
      <c r="G31" s="16"/>
      <c r="J31" s="68"/>
      <c r="K31" s="16"/>
      <c r="N31" s="68"/>
      <c r="O31" s="16"/>
      <c r="R31" s="68"/>
      <c r="S31" s="16"/>
      <c r="BB31" s="76"/>
      <c r="BC31" s="76"/>
      <c r="BD31" s="76"/>
    </row>
    <row r="32" spans="2:84" x14ac:dyDescent="0.2">
      <c r="B32" s="68"/>
      <c r="C32" s="16"/>
      <c r="F32" s="68"/>
      <c r="G32" s="16"/>
      <c r="J32" s="68"/>
      <c r="K32" s="16"/>
      <c r="N32" s="68"/>
      <c r="O32" s="16"/>
      <c r="R32" s="68"/>
      <c r="S32" s="16"/>
      <c r="BB32" s="76"/>
      <c r="BC32" s="76"/>
      <c r="BD32" s="76"/>
    </row>
    <row r="33" spans="2:56" x14ac:dyDescent="0.2">
      <c r="B33" s="68"/>
      <c r="C33" s="16"/>
      <c r="F33" s="68"/>
      <c r="G33" s="16"/>
      <c r="J33" s="68"/>
      <c r="K33" s="16"/>
      <c r="N33" s="68"/>
      <c r="O33" s="16"/>
      <c r="R33" s="68"/>
      <c r="S33" s="16"/>
      <c r="BB33" s="76"/>
      <c r="BC33" s="76"/>
      <c r="BD33" s="76"/>
    </row>
    <row r="34" spans="2:56" x14ac:dyDescent="0.2">
      <c r="B34" s="68"/>
      <c r="C34" s="16"/>
      <c r="F34" s="68"/>
      <c r="G34" s="16"/>
      <c r="J34" s="68"/>
      <c r="K34" s="16"/>
      <c r="N34" s="68"/>
      <c r="O34" s="16"/>
      <c r="R34" s="68"/>
      <c r="S34" s="16"/>
      <c r="BB34" s="76"/>
      <c r="BC34" s="76"/>
      <c r="BD34" s="76"/>
    </row>
    <row r="35" spans="2:56" x14ac:dyDescent="0.2">
      <c r="B35" s="68"/>
      <c r="C35" s="16"/>
      <c r="F35" s="68"/>
      <c r="G35" s="16"/>
      <c r="J35" s="68"/>
      <c r="K35" s="16"/>
      <c r="N35" s="68"/>
      <c r="O35" s="16"/>
      <c r="R35" s="68"/>
      <c r="S35" s="16"/>
    </row>
    <row r="36" spans="2:56" x14ac:dyDescent="0.2">
      <c r="B36" s="68"/>
      <c r="C36" s="16"/>
      <c r="F36" s="68"/>
      <c r="G36" s="16"/>
      <c r="J36" s="68"/>
      <c r="K36" s="16"/>
      <c r="N36" s="68"/>
      <c r="O36" s="16"/>
      <c r="R36" s="68"/>
      <c r="S36" s="16"/>
      <c r="BC36" s="38"/>
    </row>
    <row r="37" spans="2:56" x14ac:dyDescent="0.2">
      <c r="B37" s="68"/>
      <c r="C37" s="16"/>
      <c r="F37" s="68"/>
      <c r="G37" s="16"/>
      <c r="J37" s="68"/>
      <c r="K37" s="16"/>
      <c r="N37" s="68"/>
      <c r="O37" s="16"/>
      <c r="R37" s="68"/>
      <c r="S37" s="16"/>
    </row>
    <row r="38" spans="2:56" x14ac:dyDescent="0.2">
      <c r="B38" s="68"/>
      <c r="C38" s="16"/>
      <c r="F38" s="68"/>
      <c r="G38" s="16"/>
      <c r="J38" s="68"/>
      <c r="K38" s="16"/>
      <c r="N38" s="68"/>
      <c r="O38" s="16"/>
      <c r="R38" s="68"/>
      <c r="S38" s="16"/>
    </row>
    <row r="39" spans="2:56" x14ac:dyDescent="0.2">
      <c r="B39" s="68"/>
      <c r="C39" s="16"/>
      <c r="F39" s="68"/>
      <c r="G39" s="16"/>
      <c r="J39" s="68"/>
      <c r="K39" s="16"/>
      <c r="N39" s="68"/>
      <c r="O39" s="16"/>
      <c r="R39" s="68"/>
      <c r="S39" s="16"/>
    </row>
    <row r="40" spans="2:56" x14ac:dyDescent="0.2">
      <c r="B40" s="33"/>
      <c r="C40" s="16"/>
      <c r="F40" s="33"/>
      <c r="G40" s="16"/>
      <c r="J40" s="33"/>
      <c r="K40" s="16"/>
      <c r="N40" s="68"/>
      <c r="O40" s="16"/>
      <c r="R40" s="68"/>
      <c r="S40" s="16"/>
    </row>
    <row r="41" spans="2:56" x14ac:dyDescent="0.2">
      <c r="N41" s="33"/>
      <c r="O41" s="16"/>
      <c r="R41" s="33"/>
      <c r="S41" s="16"/>
    </row>
  </sheetData>
  <sortState xmlns:xlrd2="http://schemas.microsoft.com/office/spreadsheetml/2017/richdata2" ref="F6:G20">
    <sortCondition descending="1" ref="G6:G20"/>
  </sortState>
  <mergeCells count="43">
    <mergeCell ref="B2:D2"/>
    <mergeCell ref="B4:D4"/>
    <mergeCell ref="N2:P2"/>
    <mergeCell ref="N4:P4"/>
    <mergeCell ref="BB27:BD34"/>
    <mergeCell ref="BB4:BD4"/>
    <mergeCell ref="AT4:AV4"/>
    <mergeCell ref="AP2:AR2"/>
    <mergeCell ref="AL4:AN4"/>
    <mergeCell ref="AL2:AN2"/>
    <mergeCell ref="AP4:AR4"/>
    <mergeCell ref="CD4:CF4"/>
    <mergeCell ref="BJ4:BL4"/>
    <mergeCell ref="BN4:BP4"/>
    <mergeCell ref="BR4:BT4"/>
    <mergeCell ref="BV4:BX4"/>
    <mergeCell ref="BZ4:CB4"/>
    <mergeCell ref="BZ2:CB2"/>
    <mergeCell ref="CD2:CF2"/>
    <mergeCell ref="AT2:AV2"/>
    <mergeCell ref="AX2:AZ2"/>
    <mergeCell ref="BB2:BD2"/>
    <mergeCell ref="BF2:BH2"/>
    <mergeCell ref="BJ2:BL2"/>
    <mergeCell ref="BR2:BT2"/>
    <mergeCell ref="BV2:BX2"/>
    <mergeCell ref="BN2:BP2"/>
    <mergeCell ref="F2:H2"/>
    <mergeCell ref="F4:H4"/>
    <mergeCell ref="BF4:BH4"/>
    <mergeCell ref="AX4:AZ4"/>
    <mergeCell ref="AH4:AJ4"/>
    <mergeCell ref="AH2:AJ2"/>
    <mergeCell ref="R2:T2"/>
    <mergeCell ref="R4:T4"/>
    <mergeCell ref="V2:X2"/>
    <mergeCell ref="V4:X4"/>
    <mergeCell ref="AD4:AF4"/>
    <mergeCell ref="Z4:AB4"/>
    <mergeCell ref="Z2:AB2"/>
    <mergeCell ref="AD2:AF2"/>
    <mergeCell ref="J2:L2"/>
    <mergeCell ref="J4:L4"/>
  </mergeCells>
  <printOptions horizontalCentered="1"/>
  <pageMargins left="0.70866141732283472" right="0.70866141732283472" top="0.74803149606299213" bottom="0.74803149606299213" header="0.31496062992125984" footer="0.31496062992125984"/>
  <pageSetup paperSize="9" fitToWidth="0" orientation="portrait" r:id="rId1"/>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2C7ABCBA97307408D88C07C1DA0FB8F" ma:contentTypeVersion="13" ma:contentTypeDescription="Ein neues Dokument erstellen." ma:contentTypeScope="" ma:versionID="db0bc4a714858c55a74dba796c721c7c">
  <xsd:schema xmlns:xsd="http://www.w3.org/2001/XMLSchema" xmlns:xs="http://www.w3.org/2001/XMLSchema" xmlns:p="http://schemas.microsoft.com/office/2006/metadata/properties" xmlns:ns2="1f632cf2-0fb0-4703-960a-a7f77e0b84c8" xmlns:ns3="28906c87-db6d-47ae-862f-62ffa130951d" targetNamespace="http://schemas.microsoft.com/office/2006/metadata/properties" ma:root="true" ma:fieldsID="b94ef6edd7d3e0128bd85b46888032a3" ns2:_="" ns3:_="">
    <xsd:import namespace="1f632cf2-0fb0-4703-960a-a7f77e0b84c8"/>
    <xsd:import namespace="28906c87-db6d-47ae-862f-62ffa130951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TaxKeywordTaxHTField"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632cf2-0fb0-4703-960a-a7f77e0b84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description=""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906c87-db6d-47ae-862f-62ffa130951d"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KeywordTaxHTField" ma:index="18" nillable="true" ma:taxonomy="true" ma:internalName="TaxKeywordTaxHTField" ma:taxonomyFieldName="TaxKeyword" ma:displayName="Enterprise Keywords" ma:fieldId="{23f27201-bee3-471e-b2e7-b64fd8b7ca38}" ma:taxonomyMulti="true" ma:sspId="a827eaa1-67d3-48c8-b49a-e0f2032f837f" ma:termSetId="00000000-0000-0000-0000-000000000000" ma:anchorId="00000000-0000-0000-0000-000000000000" ma:open="true" ma:isKeyword="true">
      <xsd:complexType>
        <xsd:sequence>
          <xsd:element ref="pc:Terms" minOccurs="0" maxOccurs="1"/>
        </xsd:sequence>
      </xsd:complexType>
    </xsd:element>
    <xsd:element name="TaxCatchAll" ma:index="20" nillable="true" ma:displayName="Taxonomy Catch All Column" ma:hidden="true" ma:list="{249ea306-d52e-40c9-af33-4154deab4d30}" ma:internalName="TaxCatchAll" ma:showField="CatchAllData" ma:web="28906c87-db6d-47ae-862f-62ffa13095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pc="http://schemas.microsoft.com/office/infopath/2007/PartnerControls" xmlns:xsi="http://www.w3.org/2001/XMLSchema-instance">
  <documentManagement>
    <SharedWithDetails xmlns="28906c87-db6d-47ae-862f-62ffa130951d" xsi:nil="true"/>
    <SharedWithUsers xmlns="28906c87-db6d-47ae-862f-62ffa130951d">
      <UserInfo>
        <DisplayName/>
        <AccountId xsi:nil="true"/>
        <AccountType/>
      </UserInfo>
    </SharedWithUsers>
    <TaxCatchAll xmlns="28906c87-db6d-47ae-862f-62ffa130951d" xsi:nil="true"/>
    <TaxKeywordTaxHTField xmlns="28906c87-db6d-47ae-862f-62ffa130951d">
      <Terms xmlns="http://schemas.microsoft.com/office/infopath/2007/PartnerControls"/>
    </TaxKeywordTaxHTField>
  </documentManagement>
</p:properties>
</file>

<file path=customXml/itemProps1.xml><?xml version="1.0" encoding="utf-8"?>
<ds:datastoreItem xmlns:ds="http://schemas.openxmlformats.org/officeDocument/2006/customXml" ds:itemID="{84613337-4EF0-4CA8-83C0-29D667E7D74F}">
  <ds:schemaRefs>
    <ds:schemaRef ds:uri="http://schemas.microsoft.com/office/2006/metadata/longProperties"/>
  </ds:schemaRefs>
</ds:datastoreItem>
</file>

<file path=customXml/itemProps2.xml><?xml version="1.0" encoding="utf-8"?>
<ds:datastoreItem xmlns:ds="http://schemas.openxmlformats.org/officeDocument/2006/customXml" ds:itemID="{3C484CAC-CFA3-4AAD-B6CE-1570B35EA405}">
  <ds:schemaRefs>
    <ds:schemaRef ds:uri="http://schemas.microsoft.com/sharepoint/v3/contenttype/forms"/>
  </ds:schemaRefs>
</ds:datastoreItem>
</file>

<file path=customXml/itemProps3.xml><?xml version="1.0" encoding="utf-8"?>
<ds:datastoreItem xmlns:ds="http://schemas.openxmlformats.org/officeDocument/2006/customXml" ds:itemID="{38D4F1B8-FE5E-4B47-B110-4A2C0F950B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632cf2-0fb0-4703-960a-a7f77e0b84c8"/>
    <ds:schemaRef ds:uri="28906c87-db6d-47ae-862f-62ffa13095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698EDA5-448A-4346-A209-69B52FD38F23}">
  <ds:schemaRefs>
    <ds:schemaRef ds:uri="http://www.w3.org/XML/1998/namespace"/>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28906c87-db6d-47ae-862f-62ffa130951d"/>
    <ds:schemaRef ds:uri="1f632cf2-0fb0-4703-960a-a7f77e0b84c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Übersicht</vt:lpstr>
      <vt:lpstr>Uebersicht</vt:lpstr>
      <vt:lpstr>Übrige Versicherungen Total</vt:lpstr>
      <vt:lpstr>Kreditversicherung</vt:lpstr>
      <vt:lpstr>Kautionsversicherung</vt:lpstr>
      <vt:lpstr>finanzielle Verluste</vt:lpstr>
      <vt:lpstr>Rechtsschutzversicherung</vt:lpstr>
      <vt:lpstr>Verkehrsservice</vt:lpstr>
    </vt:vector>
  </TitlesOfParts>
  <Company>SVV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Vera Schädler</dc:creator>
  <cp:lastModifiedBy>Frédéric Pittet</cp:lastModifiedBy>
  <cp:lastPrinted>2022-09-09T12:02:00Z</cp:lastPrinted>
  <dcterms:created xsi:type="dcterms:W3CDTF">2006-03-09T13:15:43Z</dcterms:created>
  <dcterms:modified xsi:type="dcterms:W3CDTF">2022-09-09T12:14:04Z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0x01010002C7ABCBA97307408D88C07C1DA0FB8F</vt:lpwstr>
  </property>
  <property fmtid="{D5CDD505-2E9C-101B-9397-08002B2CF9AE}" pid="3" name="FileLeafRef">
    <vt:lpwstr>S17-uebrigevers_marktanteil.xlsx</vt:lpwstr>
  </property>
  <property fmtid="{D5CDD505-2E9C-101B-9397-08002B2CF9AE}" pid="4" name="Order">
    <vt:r8>4511200</vt:r8>
  </property>
  <property fmtid="{D5CDD505-2E9C-101B-9397-08002B2CF9AE}" pid="5" name="ComplianceAssetId">
    <vt:lpwstr/>
  </property>
  <property fmtid="{D5CDD505-2E9C-101B-9397-08002B2CF9AE}" pid="6" name="_ExtendedDescription">
    <vt:lpwstr/>
  </property>
  <property fmtid="{D5CDD505-2E9C-101B-9397-08002B2CF9AE}" pid="7" name="TaxKeyword">
    <vt:lpwstr/>
  </property>
  <property fmtid="{D5CDD505-2E9C-101B-9397-08002B2CF9AE}" pid="8" name="xd_Signature">
    <vt:bool>false</vt:bool>
  </property>
  <property fmtid="{D5CDD505-2E9C-101B-9397-08002B2CF9AE}" pid="9" name="xd_ProgID">
    <vt:lpwstr/>
  </property>
  <property fmtid="{D5CDD505-2E9C-101B-9397-08002B2CF9AE}" pid="10" name="TemplateUrl">
    <vt:lpwstr/>
  </property>
  <property fmtid="{D5CDD505-2E9C-101B-9397-08002B2CF9AE}" pid="11" name="TriggerFlowInfo">
    <vt:lpwstr/>
  </property>
</Properties>
</file>