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24226"/>
  <mc:AlternateContent xmlns:mc="http://schemas.openxmlformats.org/markup-compatibility/2006">
    <mc:Choice Requires="x15">
      <x15ac:absPath xmlns:x15ac="http://schemas.microsoft.com/office/spreadsheetml/2010/11/ac" url="C:\Users\anna.boffo\Desktop\"/>
    </mc:Choice>
  </mc:AlternateContent>
  <bookViews>
    <workbookView xWindow="0" yWindow="0" windowWidth="28800" windowHeight="11610" tabRatio="880"/>
  </bookViews>
  <sheets>
    <sheet name="Übersicht" sheetId="6" r:id="rId1"/>
    <sheet name="Krankenvers. Total" sheetId="2" r:id="rId2"/>
    <sheet name="Freiwillige Einzelkrankenvers." sheetId="3" r:id="rId3"/>
    <sheet name="Kollektivkrankenvers." sheetId="4" r:id="rId4"/>
  </sheets>
  <calcPr calcId="171027"/>
</workbook>
</file>

<file path=xl/calcChain.xml><?xml version="1.0" encoding="utf-8"?>
<calcChain xmlns="http://schemas.openxmlformats.org/spreadsheetml/2006/main">
  <c r="O60" i="2" l="1"/>
  <c r="O34" i="4"/>
  <c r="D7" i="4" l="1"/>
  <c r="D8" i="4"/>
  <c r="D9" i="4"/>
  <c r="D10" i="4"/>
  <c r="D11" i="4"/>
  <c r="D12" i="4"/>
  <c r="D13" i="4"/>
  <c r="D14" i="4"/>
  <c r="D15" i="4"/>
  <c r="D16" i="4"/>
  <c r="D17" i="4"/>
  <c r="D18" i="4"/>
  <c r="D19" i="4"/>
  <c r="D20" i="4"/>
  <c r="D21" i="4"/>
  <c r="D22" i="4"/>
  <c r="D23" i="4"/>
  <c r="D24" i="4"/>
  <c r="D25" i="4"/>
  <c r="D26" i="4"/>
  <c r="D27" i="4"/>
  <c r="D28" i="4"/>
  <c r="D29" i="4"/>
  <c r="D30" i="4"/>
  <c r="D31" i="4"/>
  <c r="D32" i="4"/>
  <c r="D33" i="4"/>
  <c r="D34" i="4"/>
  <c r="D6" i="4"/>
  <c r="C35" i="4"/>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6" i="3"/>
  <c r="C57" i="3"/>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6" i="2"/>
  <c r="C59" i="2"/>
  <c r="G34" i="4" l="1"/>
  <c r="H27" i="4" l="1"/>
  <c r="H15" i="4"/>
  <c r="H6" i="4"/>
  <c r="H22" i="4"/>
  <c r="H13" i="4"/>
  <c r="H9" i="4"/>
  <c r="H31" i="4"/>
  <c r="H23" i="4"/>
  <c r="H19" i="4"/>
  <c r="H11" i="4"/>
  <c r="H7" i="4"/>
  <c r="H30" i="4"/>
  <c r="H26" i="4"/>
  <c r="H18" i="4"/>
  <c r="H14" i="4"/>
  <c r="H10" i="4"/>
  <c r="H33" i="4"/>
  <c r="H29" i="4"/>
  <c r="H25" i="4"/>
  <c r="H21" i="4"/>
  <c r="H17" i="4"/>
  <c r="H32" i="4"/>
  <c r="H28" i="4"/>
  <c r="H24" i="4"/>
  <c r="H20" i="4"/>
  <c r="H16" i="4"/>
  <c r="H12" i="4"/>
  <c r="H8" i="4"/>
  <c r="G56" i="3"/>
  <c r="G58" i="2"/>
  <c r="H8" i="3" l="1"/>
  <c r="H12" i="3"/>
  <c r="H16" i="3"/>
  <c r="H20" i="3"/>
  <c r="H24" i="3"/>
  <c r="H28" i="3"/>
  <c r="H32" i="3"/>
  <c r="H36" i="3"/>
  <c r="H40" i="3"/>
  <c r="H44" i="3"/>
  <c r="H48" i="3"/>
  <c r="H52" i="3"/>
  <c r="H6" i="3"/>
  <c r="H9" i="3"/>
  <c r="H13" i="3"/>
  <c r="H17" i="3"/>
  <c r="H21" i="3"/>
  <c r="H25" i="3"/>
  <c r="H29" i="3"/>
  <c r="H33" i="3"/>
  <c r="H37" i="3"/>
  <c r="H41" i="3"/>
  <c r="H45" i="3"/>
  <c r="H49" i="3"/>
  <c r="H53" i="3"/>
  <c r="H10" i="3"/>
  <c r="H14" i="3"/>
  <c r="H18" i="3"/>
  <c r="H22" i="3"/>
  <c r="H26" i="3"/>
  <c r="H30" i="3"/>
  <c r="H34" i="3"/>
  <c r="H38" i="3"/>
  <c r="H42" i="3"/>
  <c r="H46" i="3"/>
  <c r="H50" i="3"/>
  <c r="H54" i="3"/>
  <c r="H7" i="3"/>
  <c r="H11" i="3"/>
  <c r="H15" i="3"/>
  <c r="H19" i="3"/>
  <c r="H23" i="3"/>
  <c r="H27" i="3"/>
  <c r="H31" i="3"/>
  <c r="H35" i="3"/>
  <c r="H39" i="3"/>
  <c r="H43" i="3"/>
  <c r="H47" i="3"/>
  <c r="H51" i="3"/>
  <c r="H55" i="3"/>
  <c r="H10" i="2"/>
  <c r="H14" i="2"/>
  <c r="H18" i="2"/>
  <c r="H22" i="2"/>
  <c r="H26" i="2"/>
  <c r="H30" i="2"/>
  <c r="H34" i="2"/>
  <c r="H38" i="2"/>
  <c r="H42" i="2"/>
  <c r="H46" i="2"/>
  <c r="H50" i="2"/>
  <c r="H54" i="2"/>
  <c r="H6" i="2"/>
  <c r="H7" i="2"/>
  <c r="H11" i="2"/>
  <c r="H15" i="2"/>
  <c r="H19" i="2"/>
  <c r="H23" i="2"/>
  <c r="H27" i="2"/>
  <c r="H31" i="2"/>
  <c r="H35" i="2"/>
  <c r="H39" i="2"/>
  <c r="H43" i="2"/>
  <c r="H47" i="2"/>
  <c r="H51" i="2"/>
  <c r="H55" i="2"/>
  <c r="H8" i="2"/>
  <c r="H12" i="2"/>
  <c r="H16" i="2"/>
  <c r="H20" i="2"/>
  <c r="H24" i="2"/>
  <c r="H28" i="2"/>
  <c r="H32" i="2"/>
  <c r="H36" i="2"/>
  <c r="H40" i="2"/>
  <c r="H44" i="2"/>
  <c r="H48" i="2"/>
  <c r="H52" i="2"/>
  <c r="H56" i="2"/>
  <c r="H9" i="2"/>
  <c r="H13" i="2"/>
  <c r="H17" i="2"/>
  <c r="H21" i="2"/>
  <c r="H25" i="2"/>
  <c r="H29" i="2"/>
  <c r="H33" i="2"/>
  <c r="H37" i="2"/>
  <c r="H41" i="2"/>
  <c r="H45" i="2"/>
  <c r="H49" i="2"/>
  <c r="H53" i="2"/>
  <c r="H57" i="2"/>
  <c r="K57" i="3"/>
  <c r="L7" i="3" s="1"/>
  <c r="L51" i="3" l="1"/>
  <c r="L35" i="3"/>
  <c r="L19" i="3"/>
  <c r="L47" i="3"/>
  <c r="L31" i="3"/>
  <c r="L15" i="3"/>
  <c r="L43" i="3"/>
  <c r="L27" i="3"/>
  <c r="L11" i="3"/>
  <c r="L55" i="3"/>
  <c r="L39" i="3"/>
  <c r="L23" i="3"/>
  <c r="L54" i="3"/>
  <c r="L50" i="3"/>
  <c r="L46" i="3"/>
  <c r="L42" i="3"/>
  <c r="L38" i="3"/>
  <c r="L34" i="3"/>
  <c r="L30" i="3"/>
  <c r="L26" i="3"/>
  <c r="L22" i="3"/>
  <c r="L18" i="3"/>
  <c r="L14" i="3"/>
  <c r="L10" i="3"/>
  <c r="L6" i="3"/>
  <c r="L53" i="3"/>
  <c r="L49" i="3"/>
  <c r="L45" i="3"/>
  <c r="L41" i="3"/>
  <c r="L37" i="3"/>
  <c r="L33" i="3"/>
  <c r="L29" i="3"/>
  <c r="L25" i="3"/>
  <c r="L21" i="3"/>
  <c r="L17" i="3"/>
  <c r="L13" i="3"/>
  <c r="L9" i="3"/>
  <c r="L56" i="3"/>
  <c r="L52" i="3"/>
  <c r="L48" i="3"/>
  <c r="L44" i="3"/>
  <c r="L40" i="3"/>
  <c r="L36" i="3"/>
  <c r="L32" i="3"/>
  <c r="L28" i="3"/>
  <c r="L24" i="3"/>
  <c r="L20" i="3"/>
  <c r="L16" i="3"/>
  <c r="L12" i="3"/>
  <c r="L8" i="3"/>
  <c r="K33" i="4"/>
  <c r="K60" i="2"/>
  <c r="P14" i="3"/>
  <c r="O56" i="3"/>
  <c r="P6" i="3" s="1"/>
  <c r="S63" i="2"/>
  <c r="T16" i="2" s="1"/>
  <c r="W65" i="2"/>
  <c r="X61" i="2" s="1"/>
  <c r="S37" i="4"/>
  <c r="T13" i="4" s="1"/>
  <c r="S58" i="3"/>
  <c r="T6" i="3" s="1"/>
  <c r="W38" i="4"/>
  <c r="X7" i="4" s="1"/>
  <c r="AA45" i="4"/>
  <c r="AB18" i="4" s="1"/>
  <c r="W61" i="3"/>
  <c r="X13" i="3" s="1"/>
  <c r="AA77" i="3"/>
  <c r="AA79" i="2"/>
  <c r="AB11" i="2" s="1"/>
  <c r="AI82" i="2"/>
  <c r="AJ30" i="2" s="1"/>
  <c r="AI79" i="3"/>
  <c r="AJ39" i="3" s="1"/>
  <c r="AE45" i="4"/>
  <c r="AF37" i="4" s="1"/>
  <c r="AE81" i="2"/>
  <c r="AF58" i="2" s="1"/>
  <c r="AI44" i="4"/>
  <c r="AJ22" i="4" s="1"/>
  <c r="AM31" i="4"/>
  <c r="AN26" i="4" s="1"/>
  <c r="AM50" i="3"/>
  <c r="AN6" i="3" s="1"/>
  <c r="AM56" i="2"/>
  <c r="AN54" i="2" s="1"/>
  <c r="BK62" i="2"/>
  <c r="BL57" i="2" s="1"/>
  <c r="BK42" i="4"/>
  <c r="BL15" i="4" s="1"/>
  <c r="BK56" i="3"/>
  <c r="BL53" i="3" s="1"/>
  <c r="BG58" i="2"/>
  <c r="BH16" i="2" s="1"/>
  <c r="BG38" i="4"/>
  <c r="BH14" i="4" s="1"/>
  <c r="BG51" i="3"/>
  <c r="BH6" i="3" s="1"/>
  <c r="BC61" i="2"/>
  <c r="BD7" i="2" s="1"/>
  <c r="AY59" i="2"/>
  <c r="AZ49" i="2" s="1"/>
  <c r="BC40" i="4"/>
  <c r="BD27" i="4" s="1"/>
  <c r="BC54" i="3"/>
  <c r="BD6" i="3" s="1"/>
  <c r="AY35" i="4"/>
  <c r="AZ16" i="4" s="1"/>
  <c r="AY54" i="3"/>
  <c r="AZ6" i="3" s="1"/>
  <c r="AU57" i="2"/>
  <c r="AV24" i="2" s="1"/>
  <c r="AU33" i="4"/>
  <c r="AV16" i="4" s="1"/>
  <c r="AU52" i="3"/>
  <c r="AV40" i="3" s="1"/>
  <c r="AQ57" i="2"/>
  <c r="AR33" i="2" s="1"/>
  <c r="AQ32" i="4"/>
  <c r="AR31" i="4" s="1"/>
  <c r="AQ50" i="3"/>
  <c r="AR6" i="3" s="1"/>
  <c r="BL54" i="3"/>
  <c r="AE75" i="3"/>
  <c r="AF17" i="3" s="1"/>
  <c r="AB58" i="3"/>
  <c r="AB7" i="3"/>
  <c r="AB23" i="3"/>
  <c r="AB71" i="3"/>
  <c r="AZ30" i="2"/>
  <c r="BL31" i="3"/>
  <c r="BL42" i="3"/>
  <c r="X10" i="4"/>
  <c r="AR23" i="4"/>
  <c r="BL7" i="3"/>
  <c r="BL23" i="3"/>
  <c r="BL15" i="3"/>
  <c r="BL19" i="3"/>
  <c r="AB14" i="3"/>
  <c r="AZ33" i="3"/>
  <c r="AF53" i="3"/>
  <c r="AV22" i="3"/>
  <c r="AN33" i="3"/>
  <c r="AV41" i="3"/>
  <c r="AV36" i="3"/>
  <c r="AF31" i="3"/>
  <c r="AF25" i="3"/>
  <c r="BL43" i="3"/>
  <c r="AF21" i="3"/>
  <c r="BL44" i="3"/>
  <c r="AV47" i="3"/>
  <c r="AB8" i="3"/>
  <c r="AB49" i="3"/>
  <c r="AJ45" i="3"/>
  <c r="AV46" i="3"/>
  <c r="AB16" i="3"/>
  <c r="AB25" i="3"/>
  <c r="AB64" i="3"/>
  <c r="AF7" i="3"/>
  <c r="AF43" i="3"/>
  <c r="AN7" i="3"/>
  <c r="BL28" i="3"/>
  <c r="BL39" i="3"/>
  <c r="AB29" i="3"/>
  <c r="AB37" i="3"/>
  <c r="AB61" i="3"/>
  <c r="AB69" i="3"/>
  <c r="AF13" i="3"/>
  <c r="AB73" i="3"/>
  <c r="AF64" i="3"/>
  <c r="AB68" i="3"/>
  <c r="BH46" i="2"/>
  <c r="AR16" i="2"/>
  <c r="AZ47" i="2"/>
  <c r="AZ35" i="2"/>
  <c r="AZ11" i="2"/>
  <c r="AZ21" i="2"/>
  <c r="AZ18" i="2"/>
  <c r="AZ6" i="2"/>
  <c r="AZ8" i="2"/>
  <c r="AR55" i="2"/>
  <c r="AR9" i="2"/>
  <c r="BL59" i="2"/>
  <c r="AR36" i="2"/>
  <c r="AF57" i="2"/>
  <c r="BL58" i="2"/>
  <c r="AF72" i="2"/>
  <c r="AF19" i="2"/>
  <c r="BL56" i="2"/>
  <c r="BL38" i="2"/>
  <c r="BL33" i="2"/>
  <c r="AR47" i="2"/>
  <c r="AR22" i="2"/>
  <c r="BH42" i="2"/>
  <c r="AJ70" i="2"/>
  <c r="BD32" i="2"/>
  <c r="AR37" i="2"/>
  <c r="BH22" i="2"/>
  <c r="BD48" i="2"/>
  <c r="AR12" i="2"/>
  <c r="BH43" i="2"/>
  <c r="AR30" i="2"/>
  <c r="AR17" i="2"/>
  <c r="BH40" i="2"/>
  <c r="AR40" i="2"/>
  <c r="AJ19" i="2"/>
  <c r="AR18" i="2"/>
  <c r="BD27" i="2"/>
  <c r="BD38" i="2"/>
  <c r="AR26" i="2"/>
  <c r="AR39" i="2"/>
  <c r="AR48" i="2"/>
  <c r="AR7" i="2"/>
  <c r="AR19" i="2"/>
  <c r="BH7" i="2"/>
  <c r="AR43" i="2"/>
  <c r="AJ33" i="2"/>
  <c r="AR34" i="2"/>
  <c r="BD30" i="2"/>
  <c r="AF61" i="2"/>
  <c r="AB13" i="2"/>
  <c r="AR8" i="2"/>
  <c r="BH55" i="2"/>
  <c r="AN39" i="2"/>
  <c r="AN52" i="2"/>
  <c r="AJ77" i="2"/>
  <c r="AJ18" i="2"/>
  <c r="AB63" i="2"/>
  <c r="AB65" i="2"/>
  <c r="X49" i="2"/>
  <c r="X17" i="2"/>
  <c r="AZ23" i="2"/>
  <c r="X64" i="2"/>
  <c r="X32" i="2"/>
  <c r="X16" i="2"/>
  <c r="X59" i="2"/>
  <c r="X27" i="2"/>
  <c r="X11" i="2"/>
  <c r="AN33" i="2"/>
  <c r="BH31" i="2"/>
  <c r="BD12" i="2"/>
  <c r="BD28" i="2"/>
  <c r="X50" i="2"/>
  <c r="X34" i="2"/>
  <c r="X18" i="2"/>
  <c r="BD17" i="4"/>
  <c r="BH12" i="4"/>
  <c r="BH8" i="4"/>
  <c r="BD39" i="4"/>
  <c r="AR20" i="4"/>
  <c r="AB11" i="4"/>
  <c r="BD10" i="4"/>
  <c r="BH18" i="4"/>
  <c r="BD30" i="4"/>
  <c r="BD33" i="4"/>
  <c r="BH37" i="4"/>
  <c r="BH33" i="4"/>
  <c r="T26" i="4"/>
  <c r="AR19" i="4"/>
  <c r="X28" i="4"/>
  <c r="AR25" i="4"/>
  <c r="T22" i="4"/>
  <c r="AB25" i="4"/>
  <c r="AN49" i="3"/>
  <c r="AN34" i="3"/>
  <c r="AN35" i="3"/>
  <c r="AN15" i="3"/>
  <c r="AB39" i="3"/>
  <c r="AN19" i="3"/>
  <c r="AN16" i="3"/>
  <c r="AN25" i="3"/>
  <c r="AN30" i="3"/>
  <c r="AN43" i="3"/>
  <c r="AN14" i="3"/>
  <c r="AN9" i="3"/>
  <c r="AN18" i="3"/>
  <c r="AN27" i="3"/>
  <c r="AN29" i="3"/>
  <c r="AN28" i="3"/>
  <c r="AN41" i="3"/>
  <c r="AN13" i="3"/>
  <c r="AN42" i="3"/>
  <c r="AN24" i="3"/>
  <c r="AN8" i="3"/>
  <c r="AN46" i="3"/>
  <c r="AN12" i="3"/>
  <c r="AN47" i="3"/>
  <c r="AN21" i="3"/>
  <c r="AN37" i="3"/>
  <c r="AN11" i="3"/>
  <c r="AN20" i="3"/>
  <c r="AN31" i="3"/>
  <c r="AN48" i="3"/>
  <c r="AN10" i="3"/>
  <c r="AN44" i="3"/>
  <c r="AN17" i="3"/>
  <c r="AN22" i="3"/>
  <c r="AN40" i="3"/>
  <c r="AN23" i="3"/>
  <c r="AN38" i="3"/>
  <c r="AN39" i="3"/>
  <c r="AN26" i="3"/>
  <c r="AN36" i="3"/>
  <c r="AN45" i="3"/>
  <c r="AN32" i="3"/>
  <c r="AB26" i="3"/>
  <c r="AB50" i="3"/>
  <c r="AB70" i="3"/>
  <c r="AB15" i="3"/>
  <c r="AB31" i="3"/>
  <c r="AB47" i="3"/>
  <c r="AB63" i="3"/>
  <c r="AB46" i="3"/>
  <c r="AB24" i="3"/>
  <c r="AB41" i="3"/>
  <c r="AB44" i="3"/>
  <c r="AB32" i="3"/>
  <c r="AB28" i="3"/>
  <c r="AB48" i="3"/>
  <c r="AB21" i="3"/>
  <c r="AB53" i="3"/>
  <c r="AB65" i="3"/>
  <c r="AB60" i="3"/>
  <c r="AB54" i="3"/>
  <c r="AB35" i="3"/>
  <c r="AB67" i="3"/>
  <c r="AB12" i="3"/>
  <c r="AB33" i="3"/>
  <c r="AB76" i="3"/>
  <c r="AB22" i="3"/>
  <c r="AB42" i="3"/>
  <c r="AB66" i="3"/>
  <c r="AB11" i="3"/>
  <c r="AB27" i="3"/>
  <c r="AB43" i="3"/>
  <c r="AB59" i="3"/>
  <c r="AB62" i="3"/>
  <c r="AB57" i="3"/>
  <c r="AB20" i="3"/>
  <c r="AB9" i="3"/>
  <c r="AB17" i="3"/>
  <c r="AB72" i="3"/>
  <c r="AB36" i="3"/>
  <c r="AB13" i="3"/>
  <c r="AB45" i="3"/>
  <c r="AB75" i="3"/>
  <c r="AB52" i="3"/>
  <c r="AB10" i="3"/>
  <c r="AB34" i="3"/>
  <c r="AB74" i="3"/>
  <c r="AB19" i="3"/>
  <c r="AB51" i="3"/>
  <c r="AB30" i="3"/>
  <c r="AB56" i="3"/>
  <c r="AB40" i="3"/>
  <c r="AF47" i="3"/>
  <c r="AF23" i="3"/>
  <c r="AF73" i="3"/>
  <c r="AF18" i="3"/>
  <c r="AF14" i="3"/>
  <c r="AF34" i="3"/>
  <c r="AF20" i="3"/>
  <c r="AZ38" i="3"/>
  <c r="AF59" i="3"/>
  <c r="AF48" i="3"/>
  <c r="AF12" i="3"/>
  <c r="AZ22" i="3"/>
  <c r="AF29" i="3"/>
  <c r="AF36" i="3"/>
  <c r="AF35" i="3"/>
  <c r="AZ29" i="3"/>
  <c r="AB32" i="2"/>
  <c r="AN17" i="2"/>
  <c r="AB31" i="2"/>
  <c r="AN10" i="2"/>
  <c r="AN19" i="2"/>
  <c r="AN41" i="2"/>
  <c r="AN9" i="2"/>
  <c r="AN12" i="2"/>
  <c r="AB47" i="2"/>
  <c r="AB67" i="2"/>
  <c r="AN22" i="2"/>
  <c r="AB62" i="2"/>
  <c r="AN43" i="2"/>
  <c r="AN18" i="2"/>
  <c r="AN30" i="2"/>
  <c r="AN37" i="2"/>
  <c r="AN6" i="2"/>
  <c r="AN28" i="2"/>
  <c r="AB43" i="2"/>
  <c r="AB6" i="2"/>
  <c r="AN50" i="2"/>
  <c r="AN7" i="2"/>
  <c r="AN51" i="2"/>
  <c r="AN40" i="2"/>
  <c r="AN48" i="2"/>
  <c r="AN47" i="2"/>
  <c r="AN46" i="2"/>
  <c r="AN31" i="2"/>
  <c r="AN15" i="2"/>
  <c r="AB50" i="2"/>
  <c r="AN49" i="2"/>
  <c r="AB55" i="2"/>
  <c r="AN34" i="2"/>
  <c r="AN53" i="2"/>
  <c r="AN24" i="2"/>
  <c r="AN16" i="2"/>
  <c r="AN38" i="2"/>
  <c r="AN35" i="2"/>
  <c r="BD24" i="2"/>
  <c r="BD44" i="2"/>
  <c r="BD20" i="2"/>
  <c r="BH15" i="2"/>
  <c r="BD36" i="2"/>
  <c r="BD16" i="2"/>
  <c r="BH39" i="2"/>
  <c r="BH45" i="2"/>
  <c r="BH51" i="2"/>
  <c r="AF53" i="2"/>
  <c r="BD23" i="2"/>
  <c r="BD59" i="2"/>
  <c r="BH36" i="2"/>
  <c r="BH49" i="2"/>
  <c r="BD42" i="2"/>
  <c r="BD60" i="2"/>
  <c r="BH50" i="2"/>
  <c r="BH8" i="2"/>
  <c r="BD57" i="2"/>
  <c r="BD11" i="2"/>
  <c r="BH57" i="2"/>
  <c r="BH34" i="2"/>
  <c r="BD6" i="2"/>
  <c r="BD10" i="2"/>
  <c r="BH6" i="2"/>
  <c r="BD53" i="2"/>
  <c r="BD17" i="2"/>
  <c r="BD43" i="2"/>
  <c r="AF31" i="2"/>
  <c r="BD51" i="2"/>
  <c r="BD35" i="2"/>
  <c r="BH26" i="2"/>
  <c r="BH54" i="2"/>
  <c r="AJ61" i="2"/>
  <c r="AJ25" i="2"/>
  <c r="BD54" i="2"/>
  <c r="BD52" i="2"/>
  <c r="BH29" i="2"/>
  <c r="AF69" i="2"/>
  <c r="BD13" i="2"/>
  <c r="BD40" i="2"/>
  <c r="BH25" i="2"/>
  <c r="BH52" i="2"/>
  <c r="BH20" i="2"/>
  <c r="BD26" i="2"/>
  <c r="BD21" i="2"/>
  <c r="BH30" i="2"/>
  <c r="BD41" i="2"/>
  <c r="BD46" i="2"/>
  <c r="BD25" i="2"/>
  <c r="BD37" i="2"/>
  <c r="BD9" i="2"/>
  <c r="BH24" i="2"/>
  <c r="BH32" i="2"/>
  <c r="AF43" i="2"/>
  <c r="AF17" i="2"/>
  <c r="AF67" i="2"/>
  <c r="BD8" i="2"/>
  <c r="BH41" i="2"/>
  <c r="AF13" i="2"/>
  <c r="AF70" i="2"/>
  <c r="BD18" i="2"/>
  <c r="BD50" i="2"/>
  <c r="BH11" i="2"/>
  <c r="BH44" i="2"/>
  <c r="BD56" i="2"/>
  <c r="BD14" i="2"/>
  <c r="BH18" i="2"/>
  <c r="BD49" i="2"/>
  <c r="BD22" i="2"/>
  <c r="BH17" i="2"/>
  <c r="BD15" i="2"/>
  <c r="BD47" i="2"/>
  <c r="BD34" i="2"/>
  <c r="BD39" i="2"/>
  <c r="AF33" i="2"/>
  <c r="AF41" i="2"/>
  <c r="BD19" i="2"/>
  <c r="BD31" i="2"/>
  <c r="BD55" i="2"/>
  <c r="AF68" i="2"/>
  <c r="BD45" i="2"/>
  <c r="BD29" i="2"/>
  <c r="BD24" i="3"/>
  <c r="BL9" i="3"/>
  <c r="BL36" i="3"/>
  <c r="BL20" i="3"/>
  <c r="BL14" i="3"/>
  <c r="BH46" i="3"/>
  <c r="AV30" i="4"/>
  <c r="AV26" i="4"/>
  <c r="AN18" i="4"/>
  <c r="AN6" i="4"/>
  <c r="AN22" i="4"/>
  <c r="AN28" i="4"/>
  <c r="AN14" i="4"/>
  <c r="AN20" i="4"/>
  <c r="T8" i="3"/>
  <c r="T12" i="3"/>
  <c r="T16" i="3"/>
  <c r="T20" i="3"/>
  <c r="T24" i="3"/>
  <c r="T28" i="3"/>
  <c r="T32" i="3"/>
  <c r="T36" i="3"/>
  <c r="T40" i="3"/>
  <c r="T44" i="3"/>
  <c r="T48" i="3"/>
  <c r="T52" i="3"/>
  <c r="T56" i="3"/>
  <c r="T7" i="3"/>
  <c r="T11" i="3"/>
  <c r="T15" i="3"/>
  <c r="T19" i="3"/>
  <c r="T23" i="3"/>
  <c r="T27" i="3"/>
  <c r="T31" i="3"/>
  <c r="T35" i="3"/>
  <c r="T39" i="3"/>
  <c r="T43" i="3"/>
  <c r="T47" i="3"/>
  <c r="T51" i="3"/>
  <c r="T55" i="3"/>
  <c r="T9" i="3"/>
  <c r="T17" i="3"/>
  <c r="T25" i="3"/>
  <c r="T33" i="3"/>
  <c r="T41" i="3"/>
  <c r="T49" i="3"/>
  <c r="T57" i="3"/>
  <c r="T37" i="3"/>
  <c r="T21" i="2"/>
  <c r="BH7" i="3"/>
  <c r="T45" i="3"/>
  <c r="T22" i="3"/>
  <c r="BH31" i="3"/>
  <c r="AN27" i="4"/>
  <c r="AV28" i="4"/>
  <c r="AR44" i="3"/>
  <c r="BD12" i="3"/>
  <c r="BL37" i="4"/>
  <c r="BL16" i="4"/>
  <c r="BL36" i="4"/>
  <c r="BL29" i="4"/>
  <c r="BL6" i="4"/>
  <c r="BL7" i="4"/>
  <c r="BL39" i="4"/>
  <c r="BL8" i="4"/>
  <c r="BL14" i="4"/>
  <c r="BL12" i="4"/>
  <c r="BL31" i="4"/>
  <c r="BL24" i="4"/>
  <c r="BL30" i="4"/>
  <c r="BL28" i="4"/>
  <c r="AJ34" i="3"/>
  <c r="T53" i="3"/>
  <c r="T42" i="3"/>
  <c r="T30" i="3"/>
  <c r="T21" i="3"/>
  <c r="T10" i="3"/>
  <c r="T57" i="2"/>
  <c r="T48" i="2"/>
  <c r="T37" i="2"/>
  <c r="BH13" i="3"/>
  <c r="BH28" i="3"/>
  <c r="T46" i="3"/>
  <c r="T26" i="3"/>
  <c r="T14" i="3"/>
  <c r="T7" i="2"/>
  <c r="T15" i="2"/>
  <c r="T23" i="2"/>
  <c r="T31" i="2"/>
  <c r="T35" i="2"/>
  <c r="T47" i="2"/>
  <c r="T51" i="2"/>
  <c r="T55" i="2"/>
  <c r="T10" i="2"/>
  <c r="T14" i="2"/>
  <c r="T22" i="2"/>
  <c r="T30" i="2"/>
  <c r="T38" i="2"/>
  <c r="T42" i="2"/>
  <c r="T54" i="2"/>
  <c r="T58" i="2"/>
  <c r="T62" i="2"/>
  <c r="T28" i="2"/>
  <c r="T36" i="2"/>
  <c r="T52" i="2"/>
  <c r="T53" i="2"/>
  <c r="T32" i="2"/>
  <c r="T9" i="2"/>
  <c r="AN17" i="4"/>
  <c r="T54" i="3"/>
  <c r="T34" i="3"/>
  <c r="T13" i="3"/>
  <c r="T61" i="2"/>
  <c r="T49" i="2"/>
  <c r="T40" i="2"/>
  <c r="BH20" i="3"/>
  <c r="AN12" i="4"/>
  <c r="AN9" i="4"/>
  <c r="AN10" i="4"/>
  <c r="AN23" i="4"/>
  <c r="AZ52" i="3"/>
  <c r="AZ30" i="3"/>
  <c r="AZ13" i="3"/>
  <c r="AZ26" i="3"/>
  <c r="AZ48" i="3"/>
  <c r="BH14" i="2"/>
  <c r="BH53" i="2"/>
  <c r="T50" i="3"/>
  <c r="T38" i="3"/>
  <c r="T29" i="3"/>
  <c r="T18" i="3"/>
  <c r="T16" i="4"/>
  <c r="T32" i="4"/>
  <c r="T15" i="4"/>
  <c r="T31" i="4"/>
  <c r="T25" i="4"/>
  <c r="T33" i="2"/>
  <c r="T24" i="2"/>
  <c r="AZ32" i="2"/>
  <c r="AZ16" i="2"/>
  <c r="AZ31" i="2"/>
  <c r="AZ27" i="2"/>
  <c r="AZ29" i="2"/>
  <c r="AZ40" i="2"/>
  <c r="AZ28" i="2"/>
  <c r="AZ19" i="2"/>
  <c r="AZ51" i="2"/>
  <c r="AZ42" i="2"/>
  <c r="AZ25" i="2"/>
  <c r="AZ13" i="2"/>
  <c r="AN8" i="2"/>
  <c r="AN26" i="2"/>
  <c r="X17" i="4" l="1"/>
  <c r="AR10" i="4"/>
  <c r="X6" i="4"/>
  <c r="X30" i="4"/>
  <c r="X34" i="4"/>
  <c r="X8" i="4"/>
  <c r="AZ17" i="3"/>
  <c r="AZ25" i="3"/>
  <c r="X58" i="3"/>
  <c r="BH43" i="3"/>
  <c r="BH26" i="3"/>
  <c r="AJ31" i="3"/>
  <c r="BD52" i="3"/>
  <c r="BH41" i="3"/>
  <c r="AF37" i="3"/>
  <c r="AF8" i="3"/>
  <c r="AF62" i="3"/>
  <c r="AF27" i="3"/>
  <c r="AF67" i="3"/>
  <c r="AF30" i="3"/>
  <c r="AF60" i="3"/>
  <c r="AF71" i="3"/>
  <c r="AF39" i="3"/>
  <c r="AF63" i="3"/>
  <c r="AF65" i="3"/>
  <c r="AJ16" i="3"/>
  <c r="AF32" i="3"/>
  <c r="AF51" i="3"/>
  <c r="AF9" i="3"/>
  <c r="AF49" i="3"/>
  <c r="AF61" i="3"/>
  <c r="AZ45" i="3"/>
  <c r="AF22" i="3"/>
  <c r="AF19" i="3"/>
  <c r="AF55" i="3"/>
  <c r="AF15" i="3"/>
  <c r="AF57" i="3"/>
  <c r="AF70" i="3"/>
  <c r="AZ36" i="3"/>
  <c r="AF28" i="3"/>
  <c r="AZ14" i="3"/>
  <c r="AZ21" i="3"/>
  <c r="BH21" i="3"/>
  <c r="AJ70" i="3"/>
  <c r="BH24" i="3"/>
  <c r="AJ8" i="3"/>
  <c r="AF58" i="3"/>
  <c r="AF41" i="3"/>
  <c r="AF74" i="3"/>
  <c r="AZ28" i="3"/>
  <c r="AF24" i="3"/>
  <c r="AF72" i="3"/>
  <c r="AF69" i="3"/>
  <c r="AF40" i="3"/>
  <c r="AF10" i="3"/>
  <c r="AF46" i="3"/>
  <c r="AF45" i="3"/>
  <c r="AF66" i="3"/>
  <c r="AJ25" i="3"/>
  <c r="AV11" i="3"/>
  <c r="AF52" i="3"/>
  <c r="AF33" i="3"/>
  <c r="BL27" i="3"/>
  <c r="BL48" i="3"/>
  <c r="AF11" i="3"/>
  <c r="AF38" i="3"/>
  <c r="AF16" i="3"/>
  <c r="BL34" i="3"/>
  <c r="BL30" i="3"/>
  <c r="AN44" i="2"/>
  <c r="AZ39" i="2"/>
  <c r="AZ14" i="2"/>
  <c r="AZ48" i="2"/>
  <c r="AZ57" i="2"/>
  <c r="T45" i="2"/>
  <c r="T8" i="2"/>
  <c r="T60" i="2"/>
  <c r="T20" i="2"/>
  <c r="T46" i="2"/>
  <c r="T26" i="2"/>
  <c r="T6" i="2"/>
  <c r="T39" i="2"/>
  <c r="T19" i="2"/>
  <c r="AF49" i="2"/>
  <c r="BH10" i="2"/>
  <c r="BH48" i="2"/>
  <c r="BH12" i="2"/>
  <c r="BH47" i="2"/>
  <c r="AF9" i="2"/>
  <c r="BH21" i="2"/>
  <c r="BH23" i="2"/>
  <c r="AZ12" i="2"/>
  <c r="AF23" i="2"/>
  <c r="BH9" i="2"/>
  <c r="AN21" i="2"/>
  <c r="AN55" i="2"/>
  <c r="AB16" i="2"/>
  <c r="AN14" i="2"/>
  <c r="AN13" i="2"/>
  <c r="AB25" i="2"/>
  <c r="AZ37" i="2"/>
  <c r="AN45" i="2"/>
  <c r="AN29" i="2"/>
  <c r="AB7" i="2"/>
  <c r="AB40" i="2"/>
  <c r="AB14" i="2"/>
  <c r="AB28" i="2"/>
  <c r="AZ17" i="2"/>
  <c r="X43" i="2"/>
  <c r="X48" i="2"/>
  <c r="X33" i="2"/>
  <c r="AB75" i="2"/>
  <c r="AN32" i="2"/>
  <c r="AR51" i="2"/>
  <c r="BH37" i="2"/>
  <c r="AN42" i="2"/>
  <c r="AR35" i="2"/>
  <c r="AR13" i="2"/>
  <c r="AR24" i="2"/>
  <c r="AR56" i="2"/>
  <c r="AF56" i="2"/>
  <c r="BL53" i="2"/>
  <c r="AF16" i="2"/>
  <c r="AR15" i="2"/>
  <c r="AZ34" i="2"/>
  <c r="AZ10" i="2"/>
  <c r="AZ22" i="2"/>
  <c r="AZ46" i="2"/>
  <c r="AZ52" i="2"/>
  <c r="AZ55" i="2"/>
  <c r="AZ58" i="2"/>
  <c r="AR38" i="2"/>
  <c r="AR42" i="2"/>
  <c r="AR27" i="2"/>
  <c r="AR52" i="2"/>
  <c r="AZ33" i="2"/>
  <c r="AZ56" i="2"/>
  <c r="AZ43" i="2"/>
  <c r="AZ36" i="2"/>
  <c r="AZ20" i="2"/>
  <c r="BH9" i="3"/>
  <c r="X54" i="3"/>
  <c r="BH30" i="3"/>
  <c r="BH33" i="3"/>
  <c r="AJ40" i="3"/>
  <c r="AR26" i="3"/>
  <c r="BH36" i="3"/>
  <c r="X48" i="3"/>
  <c r="AJ24" i="3"/>
  <c r="AR18" i="3"/>
  <c r="BH15" i="3"/>
  <c r="BD26" i="3"/>
  <c r="AR29" i="3"/>
  <c r="AR24" i="3"/>
  <c r="X12" i="3"/>
  <c r="AR11" i="3"/>
  <c r="AJ78" i="3"/>
  <c r="AJ22" i="3"/>
  <c r="AJ74" i="3"/>
  <c r="BL13" i="3"/>
  <c r="BH22" i="3"/>
  <c r="BH11" i="3"/>
  <c r="BH40" i="3"/>
  <c r="AJ53" i="3"/>
  <c r="AJ10" i="3"/>
  <c r="BD16" i="3"/>
  <c r="AR25" i="3"/>
  <c r="BH48" i="3"/>
  <c r="X44" i="3"/>
  <c r="BH23" i="3"/>
  <c r="AR40" i="3"/>
  <c r="BH10" i="3"/>
  <c r="AR7" i="3"/>
  <c r="AR10" i="3"/>
  <c r="AJ55" i="3"/>
  <c r="AJ60" i="3"/>
  <c r="AJ52" i="3"/>
  <c r="BH16" i="3"/>
  <c r="BH19" i="3"/>
  <c r="BH42" i="3"/>
  <c r="BH27" i="3"/>
  <c r="BH25" i="3"/>
  <c r="BH49" i="3"/>
  <c r="AJ19" i="3"/>
  <c r="AJ15" i="3"/>
  <c r="BD15" i="3"/>
  <c r="AR35" i="3"/>
  <c r="BH45" i="3"/>
  <c r="X18" i="3"/>
  <c r="BH8" i="3"/>
  <c r="BH18" i="3"/>
  <c r="X7" i="3"/>
  <c r="BH39" i="3"/>
  <c r="X27" i="3"/>
  <c r="BH12" i="3"/>
  <c r="BH44" i="3"/>
  <c r="BH37" i="3"/>
  <c r="AJ32" i="3"/>
  <c r="AJ7" i="3"/>
  <c r="BD37" i="3"/>
  <c r="AR39" i="3"/>
  <c r="BH38" i="3"/>
  <c r="BH47" i="3"/>
  <c r="BH17" i="3"/>
  <c r="X49" i="3"/>
  <c r="BH29" i="3"/>
  <c r="BH14" i="3"/>
  <c r="AJ56" i="3"/>
  <c r="BH50" i="3"/>
  <c r="AR21" i="3"/>
  <c r="AR48" i="3"/>
  <c r="AR20" i="3"/>
  <c r="AJ61" i="3"/>
  <c r="AJ14" i="3"/>
  <c r="AJ35" i="3"/>
  <c r="AJ26" i="3"/>
  <c r="AV40" i="2"/>
  <c r="X6" i="2"/>
  <c r="X22" i="2"/>
  <c r="X38" i="2"/>
  <c r="X54" i="2"/>
  <c r="X15" i="2"/>
  <c r="X31" i="2"/>
  <c r="X47" i="2"/>
  <c r="X63" i="2"/>
  <c r="X20" i="2"/>
  <c r="X36" i="2"/>
  <c r="X52" i="2"/>
  <c r="X21" i="2"/>
  <c r="X37" i="2"/>
  <c r="X53" i="2"/>
  <c r="AJ50" i="2"/>
  <c r="AJ64" i="2"/>
  <c r="AJ6" i="2"/>
  <c r="AJ24" i="2"/>
  <c r="BL9" i="2"/>
  <c r="BL61" i="2"/>
  <c r="BL32" i="2"/>
  <c r="BL34" i="2"/>
  <c r="BL29" i="2"/>
  <c r="BL30" i="2"/>
  <c r="BL36" i="2"/>
  <c r="X10" i="2"/>
  <c r="X26" i="2"/>
  <c r="X42" i="2"/>
  <c r="X58" i="2"/>
  <c r="AJ57" i="2"/>
  <c r="X19" i="2"/>
  <c r="X35" i="2"/>
  <c r="X51" i="2"/>
  <c r="X8" i="2"/>
  <c r="X24" i="2"/>
  <c r="X40" i="2"/>
  <c r="X56" i="2"/>
  <c r="X9" i="2"/>
  <c r="X25" i="2"/>
  <c r="X41" i="2"/>
  <c r="X57" i="2"/>
  <c r="AV39" i="2"/>
  <c r="AJ7" i="2"/>
  <c r="AJ22" i="2"/>
  <c r="BL49" i="2"/>
  <c r="BL27" i="2"/>
  <c r="BL24" i="2"/>
  <c r="BL55" i="2"/>
  <c r="BL21" i="2"/>
  <c r="BL51" i="2"/>
  <c r="BL26" i="2"/>
  <c r="BL42" i="2"/>
  <c r="AJ36" i="2"/>
  <c r="BL52" i="2"/>
  <c r="BL20" i="2"/>
  <c r="X14" i="2"/>
  <c r="X30" i="2"/>
  <c r="X46" i="2"/>
  <c r="X62" i="2"/>
  <c r="X7" i="2"/>
  <c r="X23" i="2"/>
  <c r="X39" i="2"/>
  <c r="X55" i="2"/>
  <c r="X12" i="2"/>
  <c r="X28" i="2"/>
  <c r="X44" i="2"/>
  <c r="X60" i="2"/>
  <c r="X13" i="2"/>
  <c r="X29" i="2"/>
  <c r="X45" i="2"/>
  <c r="AJ39" i="2"/>
  <c r="AJ27" i="2"/>
  <c r="BL41" i="2"/>
  <c r="BL54" i="2"/>
  <c r="BL39" i="2"/>
  <c r="BL16" i="2"/>
  <c r="BL7" i="2"/>
  <c r="BL13" i="2"/>
  <c r="BL19" i="2"/>
  <c r="BL47" i="2"/>
  <c r="BL31" i="2"/>
  <c r="BL26" i="4"/>
  <c r="BL20" i="4"/>
  <c r="AJ71" i="3"/>
  <c r="AJ41" i="3"/>
  <c r="AJ9" i="3"/>
  <c r="AJ28" i="3"/>
  <c r="AJ46" i="3"/>
  <c r="AJ67" i="3"/>
  <c r="AJ21" i="3"/>
  <c r="AJ20" i="3"/>
  <c r="AJ75" i="3"/>
  <c r="AJ11" i="3"/>
  <c r="AJ18" i="3"/>
  <c r="BH32" i="3"/>
  <c r="AJ23" i="3"/>
  <c r="AJ49" i="3"/>
  <c r="AR46" i="3"/>
  <c r="AR37" i="3"/>
  <c r="BL13" i="4"/>
  <c r="AJ63" i="3"/>
  <c r="AJ73" i="3"/>
  <c r="AJ33" i="3"/>
  <c r="AJ76" i="3"/>
  <c r="AJ12" i="3"/>
  <c r="AJ30" i="3"/>
  <c r="AJ57" i="3"/>
  <c r="AJ13" i="3"/>
  <c r="AJ38" i="3"/>
  <c r="AJ65" i="3"/>
  <c r="AJ48" i="3"/>
  <c r="AR22" i="3"/>
  <c r="AJ58" i="3"/>
  <c r="AJ42" i="3"/>
  <c r="AN29" i="4"/>
  <c r="AR12" i="3"/>
  <c r="BD11" i="3"/>
  <c r="BL41" i="4"/>
  <c r="BH35" i="3"/>
  <c r="AR38" i="3"/>
  <c r="AJ47" i="3"/>
  <c r="AJ51" i="3"/>
  <c r="AJ17" i="3"/>
  <c r="AJ44" i="3"/>
  <c r="AJ62" i="3"/>
  <c r="AJ77" i="3"/>
  <c r="AJ29" i="3"/>
  <c r="AJ36" i="3"/>
  <c r="AR34" i="3"/>
  <c r="AJ27" i="3"/>
  <c r="AJ66" i="3"/>
  <c r="AR8" i="3"/>
  <c r="AR36" i="3"/>
  <c r="AZ29" i="4"/>
  <c r="L20" i="4"/>
  <c r="AR30" i="4"/>
  <c r="AR26" i="4"/>
  <c r="AZ17" i="4"/>
  <c r="AJ29" i="4"/>
  <c r="AF27" i="4"/>
  <c r="AZ15" i="4"/>
  <c r="AB24" i="4"/>
  <c r="AR6" i="4"/>
  <c r="AZ19" i="4"/>
  <c r="AZ12" i="4"/>
  <c r="T33" i="4"/>
  <c r="T35" i="4"/>
  <c r="T19" i="4"/>
  <c r="T36" i="4"/>
  <c r="T20" i="4"/>
  <c r="AB38" i="4"/>
  <c r="AB19" i="4"/>
  <c r="BH21" i="4"/>
  <c r="BH16" i="4"/>
  <c r="BD35" i="4"/>
  <c r="T34" i="4"/>
  <c r="BH20" i="4"/>
  <c r="BD16" i="4"/>
  <c r="BD36" i="4"/>
  <c r="BH36" i="4"/>
  <c r="BH23" i="4"/>
  <c r="BD26" i="4"/>
  <c r="AJ38" i="4"/>
  <c r="BD23" i="4"/>
  <c r="AJ30" i="4"/>
  <c r="X37" i="4"/>
  <c r="AZ34" i="4"/>
  <c r="X36" i="4"/>
  <c r="BD14" i="4"/>
  <c r="T10" i="4"/>
  <c r="T18" i="4"/>
  <c r="T17" i="4"/>
  <c r="T27" i="4"/>
  <c r="T11" i="4"/>
  <c r="T28" i="4"/>
  <c r="T12" i="4"/>
  <c r="T21" i="4"/>
  <c r="AB35" i="4"/>
  <c r="AB13" i="4"/>
  <c r="BH30" i="4"/>
  <c r="BD12" i="4"/>
  <c r="BD34" i="4"/>
  <c r="BH7" i="4"/>
  <c r="BD11" i="4"/>
  <c r="T14" i="4"/>
  <c r="BD37" i="4"/>
  <c r="BD21" i="4"/>
  <c r="AB8" i="4"/>
  <c r="BH32" i="4"/>
  <c r="BH28" i="4"/>
  <c r="T6" i="4"/>
  <c r="T29" i="4"/>
  <c r="T9" i="4"/>
  <c r="T23" i="4"/>
  <c r="T7" i="4"/>
  <c r="T24" i="4"/>
  <c r="T8" i="4"/>
  <c r="T30" i="4"/>
  <c r="AB28" i="4"/>
  <c r="BH26" i="4"/>
  <c r="AB23" i="4"/>
  <c r="BH19" i="4"/>
  <c r="BH6" i="4"/>
  <c r="BD7" i="4"/>
  <c r="BD25" i="4"/>
  <c r="BH29" i="4"/>
  <c r="BH22" i="4"/>
  <c r="BD9" i="4"/>
  <c r="BD6" i="4"/>
  <c r="BH13" i="4"/>
  <c r="BD38" i="4"/>
  <c r="BD13" i="4"/>
  <c r="BD18" i="4"/>
  <c r="BD24" i="4"/>
  <c r="AZ23" i="4"/>
  <c r="L13" i="4"/>
  <c r="L21" i="4"/>
  <c r="L29" i="4"/>
  <c r="L12" i="4"/>
  <c r="L28" i="4"/>
  <c r="P30" i="3"/>
  <c r="P46" i="3"/>
  <c r="X42" i="3"/>
  <c r="X30" i="3"/>
  <c r="X32" i="3"/>
  <c r="X34" i="3"/>
  <c r="X31" i="3"/>
  <c r="X45" i="3"/>
  <c r="X16" i="3"/>
  <c r="X60" i="3"/>
  <c r="X15" i="3"/>
  <c r="AV42" i="3"/>
  <c r="AV19" i="3"/>
  <c r="AV26" i="3"/>
  <c r="AV37" i="3"/>
  <c r="AV29" i="3"/>
  <c r="AV33" i="3"/>
  <c r="P26" i="3"/>
  <c r="X56" i="3"/>
  <c r="X23" i="3"/>
  <c r="X17" i="3"/>
  <c r="X9" i="3"/>
  <c r="X46" i="3"/>
  <c r="X25" i="3"/>
  <c r="X47" i="3"/>
  <c r="X37" i="3"/>
  <c r="BD7" i="3"/>
  <c r="BD31" i="3"/>
  <c r="BD50" i="3"/>
  <c r="AR41" i="3"/>
  <c r="AR31" i="3"/>
  <c r="X55" i="3"/>
  <c r="BD30" i="3"/>
  <c r="BD9" i="3"/>
  <c r="BD38" i="3"/>
  <c r="AR32" i="3"/>
  <c r="AR28" i="3"/>
  <c r="AR14" i="3"/>
  <c r="AR19" i="3"/>
  <c r="BD39" i="3"/>
  <c r="AR33" i="3"/>
  <c r="AR43" i="3"/>
  <c r="AV21" i="3"/>
  <c r="AV38" i="3"/>
  <c r="AJ37" i="3"/>
  <c r="AJ68" i="3"/>
  <c r="AJ54" i="3"/>
  <c r="AR23" i="3"/>
  <c r="AV35" i="3"/>
  <c r="AV18" i="3"/>
  <c r="AJ43" i="3"/>
  <c r="AJ64" i="3"/>
  <c r="AJ50" i="3"/>
  <c r="AV9" i="3"/>
  <c r="AV30" i="3"/>
  <c r="AV14" i="3"/>
  <c r="AV15" i="3"/>
  <c r="AV28" i="3"/>
  <c r="AV32" i="3"/>
  <c r="AR15" i="3"/>
  <c r="AF54" i="3"/>
  <c r="AF6" i="3"/>
  <c r="BH34" i="3"/>
  <c r="AB38" i="3"/>
  <c r="AB6" i="3"/>
  <c r="P54" i="3"/>
  <c r="P38" i="3"/>
  <c r="P22" i="3"/>
  <c r="AV13" i="3"/>
  <c r="AV6" i="3"/>
  <c r="X11" i="3"/>
  <c r="X6" i="3"/>
  <c r="X38" i="3"/>
  <c r="X8" i="3"/>
  <c r="X14" i="3"/>
  <c r="X43" i="3"/>
  <c r="X20" i="3"/>
  <c r="X53" i="3"/>
  <c r="AV39" i="3"/>
  <c r="AV7" i="3"/>
  <c r="AV12" i="3"/>
  <c r="AV25" i="3"/>
  <c r="P42" i="3"/>
  <c r="P10" i="3"/>
  <c r="X19" i="3"/>
  <c r="X22" i="3"/>
  <c r="X51" i="3"/>
  <c r="X10" i="3"/>
  <c r="X36" i="3"/>
  <c r="X41" i="3"/>
  <c r="X52" i="3"/>
  <c r="BD33" i="3"/>
  <c r="BD36" i="3"/>
  <c r="BD45" i="3"/>
  <c r="AR30" i="3"/>
  <c r="AR16" i="3"/>
  <c r="X59" i="3"/>
  <c r="X57" i="3"/>
  <c r="X24" i="3"/>
  <c r="AR47" i="3"/>
  <c r="AR13" i="3"/>
  <c r="X50" i="3"/>
  <c r="AR45" i="3"/>
  <c r="AR42" i="3"/>
  <c r="X29" i="3"/>
  <c r="AR17" i="3"/>
  <c r="AR49" i="3"/>
  <c r="AR27" i="3"/>
  <c r="AV50" i="3"/>
  <c r="AV34" i="3"/>
  <c r="AV8" i="3"/>
  <c r="AV51" i="3"/>
  <c r="AV31" i="3"/>
  <c r="AV10" i="3"/>
  <c r="AV16" i="3"/>
  <c r="AV44" i="3"/>
  <c r="AV17" i="3"/>
  <c r="AR9" i="3"/>
  <c r="AJ69" i="3"/>
  <c r="AJ6" i="3"/>
  <c r="X39" i="3"/>
  <c r="P50" i="3"/>
  <c r="P34" i="3"/>
  <c r="P18" i="3"/>
  <c r="AF76" i="2"/>
  <c r="AF7" i="2"/>
  <c r="AF45" i="2"/>
  <c r="AF15" i="2"/>
  <c r="AF60" i="2"/>
  <c r="AF64" i="2"/>
  <c r="AF30" i="2"/>
  <c r="AF26" i="2"/>
  <c r="AF40" i="2"/>
  <c r="AF66" i="2"/>
  <c r="AF14" i="2"/>
  <c r="AB59" i="2"/>
  <c r="AB48" i="2"/>
  <c r="AB19" i="2"/>
  <c r="AB54" i="2"/>
  <c r="AB58" i="2"/>
  <c r="AB71" i="2"/>
  <c r="AB26" i="2"/>
  <c r="AB38" i="2"/>
  <c r="AB56" i="2"/>
  <c r="AB10" i="2"/>
  <c r="AB78" i="2"/>
  <c r="AB36" i="2"/>
  <c r="AB12" i="2"/>
  <c r="AB76" i="2"/>
  <c r="AB35" i="2"/>
  <c r="AB73" i="2"/>
  <c r="AB8" i="2"/>
  <c r="AB46" i="2"/>
  <c r="AF29" i="2"/>
  <c r="AV10" i="2"/>
  <c r="AF11" i="2"/>
  <c r="AF63" i="2"/>
  <c r="AF27" i="2"/>
  <c r="AF36" i="2"/>
  <c r="L10" i="2"/>
  <c r="L14" i="2"/>
  <c r="L18" i="2"/>
  <c r="L22" i="2"/>
  <c r="L26" i="2"/>
  <c r="L30" i="2"/>
  <c r="L34" i="2"/>
  <c r="L38" i="2"/>
  <c r="L42" i="2"/>
  <c r="L46" i="2"/>
  <c r="L50" i="2"/>
  <c r="L54" i="2"/>
  <c r="L58" i="2"/>
  <c r="L7" i="2"/>
  <c r="L11" i="2"/>
  <c r="L15" i="2"/>
  <c r="L19" i="2"/>
  <c r="L23" i="2"/>
  <c r="L27" i="2"/>
  <c r="L31" i="2"/>
  <c r="L35" i="2"/>
  <c r="L39" i="2"/>
  <c r="L43" i="2"/>
  <c r="L47" i="2"/>
  <c r="L51" i="2"/>
  <c r="L55" i="2"/>
  <c r="L59" i="2"/>
  <c r="L8" i="2"/>
  <c r="L12" i="2"/>
  <c r="L16" i="2"/>
  <c r="L20" i="2"/>
  <c r="L24" i="2"/>
  <c r="L28" i="2"/>
  <c r="L32" i="2"/>
  <c r="L36" i="2"/>
  <c r="L40" i="2"/>
  <c r="L44" i="2"/>
  <c r="L48" i="2"/>
  <c r="L52" i="2"/>
  <c r="L56" i="2"/>
  <c r="L9" i="2"/>
  <c r="L13" i="2"/>
  <c r="L17" i="2"/>
  <c r="L21" i="2"/>
  <c r="L25" i="2"/>
  <c r="L29" i="2"/>
  <c r="L33" i="2"/>
  <c r="L37" i="2"/>
  <c r="L41" i="2"/>
  <c r="L45" i="2"/>
  <c r="L49" i="2"/>
  <c r="L53" i="2"/>
  <c r="L57" i="2"/>
  <c r="AF8" i="2"/>
  <c r="AF10" i="2"/>
  <c r="AF75" i="2"/>
  <c r="AF38" i="2"/>
  <c r="AF25" i="2"/>
  <c r="AF59" i="2"/>
  <c r="AF51" i="2"/>
  <c r="AF44" i="2"/>
  <c r="AF37" i="2"/>
  <c r="AF39" i="2"/>
  <c r="AF73" i="2"/>
  <c r="AF65" i="2"/>
  <c r="AF78" i="2"/>
  <c r="AF21" i="2"/>
  <c r="AB52" i="2"/>
  <c r="AB77" i="2"/>
  <c r="AB15" i="2"/>
  <c r="AB51" i="2"/>
  <c r="AB22" i="2"/>
  <c r="AB34" i="2"/>
  <c r="AB39" i="2"/>
  <c r="AB69" i="2"/>
  <c r="AB57" i="2"/>
  <c r="AB24" i="2"/>
  <c r="AB61" i="2"/>
  <c r="AB74" i="2"/>
  <c r="AB44" i="2"/>
  <c r="AB17" i="2"/>
  <c r="AB42" i="2"/>
  <c r="AV32" i="2"/>
  <c r="AB41" i="2"/>
  <c r="AF22" i="2"/>
  <c r="AV30" i="2"/>
  <c r="AV54" i="2"/>
  <c r="AF12" i="2"/>
  <c r="AF74" i="2"/>
  <c r="AF28" i="2"/>
  <c r="AF47" i="2"/>
  <c r="AF80" i="2"/>
  <c r="AF48" i="2"/>
  <c r="AF50" i="2"/>
  <c r="AF52" i="2"/>
  <c r="AF34" i="2"/>
  <c r="AF77" i="2"/>
  <c r="AF35" i="2"/>
  <c r="AF18" i="2"/>
  <c r="AF20" i="2"/>
  <c r="AF62" i="2"/>
  <c r="AF6" i="2"/>
  <c r="AF42" i="2"/>
  <c r="AF24" i="2"/>
  <c r="AF46" i="2"/>
  <c r="AB53" i="2"/>
  <c r="AB20" i="2"/>
  <c r="AB49" i="2"/>
  <c r="AB37" i="2"/>
  <c r="AB23" i="2"/>
  <c r="AB64" i="2"/>
  <c r="AB9" i="2"/>
  <c r="AB66" i="2"/>
  <c r="AB29" i="2"/>
  <c r="AB72" i="2"/>
  <c r="AB27" i="2"/>
  <c r="AB33" i="2"/>
  <c r="AB30" i="2"/>
  <c r="AB68" i="2"/>
  <c r="AB60" i="2"/>
  <c r="AB45" i="2"/>
  <c r="AB21" i="2"/>
  <c r="AB18" i="2"/>
  <c r="AB70" i="2"/>
  <c r="AF54" i="2"/>
  <c r="AF55" i="2"/>
  <c r="AF32" i="2"/>
  <c r="AF71" i="2"/>
  <c r="AF79" i="2"/>
  <c r="L6" i="2"/>
  <c r="AV25" i="4"/>
  <c r="AV22" i="4"/>
  <c r="AV23" i="4"/>
  <c r="AV32" i="4"/>
  <c r="AV20" i="4"/>
  <c r="AV15" i="4"/>
  <c r="AV31" i="4"/>
  <c r="AV12" i="4"/>
  <c r="AV14" i="4"/>
  <c r="AV8" i="4"/>
  <c r="AV13" i="4"/>
  <c r="AV7" i="4"/>
  <c r="AV11" i="4"/>
  <c r="AR16" i="4"/>
  <c r="AR27" i="4"/>
  <c r="AR29" i="4"/>
  <c r="AR7" i="4"/>
  <c r="AR14" i="4"/>
  <c r="AR8" i="4"/>
  <c r="AR24" i="4"/>
  <c r="AR18" i="4"/>
  <c r="AV24" i="4"/>
  <c r="AV9" i="4"/>
  <c r="AV6" i="4"/>
  <c r="AV18" i="4"/>
  <c r="AV27" i="4"/>
  <c r="AR13" i="4"/>
  <c r="AR21" i="4"/>
  <c r="AR22" i="4"/>
  <c r="AR28" i="4"/>
  <c r="AR17" i="4"/>
  <c r="BL11" i="4"/>
  <c r="BL32" i="4"/>
  <c r="BL17" i="4"/>
  <c r="BL25" i="4"/>
  <c r="BL23" i="4"/>
  <c r="BL33" i="4"/>
  <c r="BL10" i="4"/>
  <c r="BL21" i="4"/>
  <c r="BL27" i="4"/>
  <c r="BL9" i="4"/>
  <c r="BL34" i="4"/>
  <c r="AN8" i="4"/>
  <c r="AN24" i="4"/>
  <c r="AN16" i="4"/>
  <c r="AN19" i="4"/>
  <c r="AN13" i="4"/>
  <c r="AN30" i="4"/>
  <c r="AN11" i="4"/>
  <c r="AF12" i="4"/>
  <c r="AF16" i="4"/>
  <c r="AF30" i="4"/>
  <c r="AF18" i="4"/>
  <c r="AF22" i="4"/>
  <c r="X16" i="4"/>
  <c r="X27" i="4"/>
  <c r="X24" i="4"/>
  <c r="X21" i="4"/>
  <c r="X32" i="4"/>
  <c r="X14" i="4"/>
  <c r="X9" i="4"/>
  <c r="X29" i="4"/>
  <c r="X19" i="4"/>
  <c r="X13" i="4"/>
  <c r="X11" i="4"/>
  <c r="X18" i="4"/>
  <c r="L6" i="4"/>
  <c r="L10" i="4"/>
  <c r="L14" i="4"/>
  <c r="L18" i="4"/>
  <c r="L22" i="4"/>
  <c r="L26" i="4"/>
  <c r="L30" i="4"/>
  <c r="L7" i="4"/>
  <c r="L11" i="4"/>
  <c r="L15" i="4"/>
  <c r="L19" i="4"/>
  <c r="L23" i="4"/>
  <c r="L27" i="4"/>
  <c r="L31" i="4"/>
  <c r="L25" i="4"/>
  <c r="L17" i="4"/>
  <c r="L9" i="4"/>
  <c r="AV21" i="4"/>
  <c r="AN25" i="4"/>
  <c r="BL35" i="4"/>
  <c r="BL18" i="4"/>
  <c r="BL40" i="4"/>
  <c r="BL19" i="4"/>
  <c r="BL38" i="4"/>
  <c r="AV10" i="4"/>
  <c r="AN15" i="4"/>
  <c r="AN7" i="4"/>
  <c r="AN21" i="4"/>
  <c r="AV17" i="4"/>
  <c r="AV29" i="4"/>
  <c r="AF13" i="4"/>
  <c r="AR11" i="4"/>
  <c r="AR12" i="4"/>
  <c r="AR9" i="4"/>
  <c r="AV19" i="4"/>
  <c r="AR15" i="4"/>
  <c r="X20" i="4"/>
  <c r="AF15" i="4"/>
  <c r="X12" i="4"/>
  <c r="BL22" i="4"/>
  <c r="X33" i="4"/>
  <c r="BH34" i="4"/>
  <c r="BH24" i="4"/>
  <c r="BH17" i="4"/>
  <c r="BH9" i="4"/>
  <c r="BH27" i="4"/>
  <c r="BH25" i="4"/>
  <c r="BH15" i="4"/>
  <c r="BH10" i="4"/>
  <c r="BH11" i="4"/>
  <c r="BH31" i="4"/>
  <c r="AJ41" i="4"/>
  <c r="AJ33" i="4"/>
  <c r="AJ8" i="4"/>
  <c r="AJ12" i="4"/>
  <c r="AJ16" i="4"/>
  <c r="L32" i="4"/>
  <c r="L24" i="4"/>
  <c r="L16" i="4"/>
  <c r="L8" i="4"/>
  <c r="BD22" i="4"/>
  <c r="BD8" i="4"/>
  <c r="BD31" i="4"/>
  <c r="BD20" i="4"/>
  <c r="BD28" i="4"/>
  <c r="BD29" i="4"/>
  <c r="BD32" i="4"/>
  <c r="BD15" i="4"/>
  <c r="BD19" i="4"/>
  <c r="P24" i="4"/>
  <c r="P14" i="4"/>
  <c r="P27" i="4"/>
  <c r="P16" i="4"/>
  <c r="P33" i="4"/>
  <c r="P6" i="4"/>
  <c r="P22" i="4"/>
  <c r="P11" i="4"/>
  <c r="P30" i="4"/>
  <c r="P19" i="4"/>
  <c r="P8" i="4"/>
  <c r="P31" i="4"/>
  <c r="P26" i="4"/>
  <c r="P20" i="4"/>
  <c r="P15" i="4"/>
  <c r="P10" i="4"/>
  <c r="P28" i="4"/>
  <c r="P23" i="4"/>
  <c r="P18" i="4"/>
  <c r="P12" i="4"/>
  <c r="P7" i="4"/>
  <c r="AF32" i="4"/>
  <c r="AF34" i="4"/>
  <c r="AF35" i="4"/>
  <c r="AB21" i="4"/>
  <c r="AF41" i="4"/>
  <c r="AF19" i="4"/>
  <c r="AF6" i="4"/>
  <c r="AB16" i="4"/>
  <c r="AF26" i="4"/>
  <c r="AF11" i="4"/>
  <c r="AB44" i="4"/>
  <c r="AB15" i="4"/>
  <c r="AB10" i="4"/>
  <c r="AJ34" i="4"/>
  <c r="AZ8" i="4"/>
  <c r="AF21" i="4"/>
  <c r="AZ20" i="4"/>
  <c r="AF31" i="4"/>
  <c r="AF29" i="4"/>
  <c r="AB29" i="4"/>
  <c r="AB39" i="4"/>
  <c r="AB14" i="4"/>
  <c r="AJ28" i="4"/>
  <c r="AZ33" i="4"/>
  <c r="AB34" i="4"/>
  <c r="AJ18" i="4"/>
  <c r="AJ27" i="4"/>
  <c r="AJ20" i="4"/>
  <c r="AJ40" i="4"/>
  <c r="AJ19" i="4"/>
  <c r="AJ7" i="4"/>
  <c r="AJ15" i="4"/>
  <c r="X25" i="4"/>
  <c r="X35" i="4"/>
  <c r="AF36" i="4"/>
  <c r="AF39" i="4"/>
  <c r="BH35" i="4"/>
  <c r="AZ26" i="4"/>
  <c r="AZ9" i="4"/>
  <c r="AZ27" i="4"/>
  <c r="AZ14" i="4"/>
  <c r="X15" i="4"/>
  <c r="AF14" i="4"/>
  <c r="AZ24" i="4"/>
  <c r="AJ26" i="4"/>
  <c r="X22" i="4"/>
  <c r="X31" i="4"/>
  <c r="X23" i="4"/>
  <c r="X26" i="4"/>
  <c r="AZ22" i="4"/>
  <c r="AJ6" i="4"/>
  <c r="AF28" i="4"/>
  <c r="AB41" i="4"/>
  <c r="P29" i="4"/>
  <c r="P25" i="4"/>
  <c r="P21" i="4"/>
  <c r="P17" i="4"/>
  <c r="P13" i="4"/>
  <c r="P9" i="4"/>
  <c r="P32" i="4"/>
  <c r="AF42" i="4"/>
  <c r="AF43" i="4"/>
  <c r="AB9" i="4"/>
  <c r="AB42" i="4"/>
  <c r="AF25" i="4"/>
  <c r="AB37" i="4"/>
  <c r="AB12" i="4"/>
  <c r="AB22" i="4"/>
  <c r="AJ32" i="4"/>
  <c r="AJ10" i="4"/>
  <c r="AF33" i="4"/>
  <c r="AF7" i="4"/>
  <c r="AZ18" i="4"/>
  <c r="AF8" i="4"/>
  <c r="AF40" i="4"/>
  <c r="AB36" i="4"/>
  <c r="AB7" i="4"/>
  <c r="AB26" i="4"/>
  <c r="AB27" i="4"/>
  <c r="AB40" i="4"/>
  <c r="AB43" i="4"/>
  <c r="AJ25" i="4"/>
  <c r="AJ37" i="4"/>
  <c r="AJ35" i="4"/>
  <c r="AJ31" i="4"/>
  <c r="AJ11" i="4"/>
  <c r="AJ24" i="4"/>
  <c r="AZ25" i="4"/>
  <c r="AF24" i="4"/>
  <c r="AF23" i="4"/>
  <c r="AZ21" i="4"/>
  <c r="AZ31" i="4"/>
  <c r="AZ28" i="4"/>
  <c r="AZ6" i="4"/>
  <c r="AF44" i="4"/>
  <c r="AJ14" i="4"/>
  <c r="AZ30" i="4"/>
  <c r="AF9" i="4"/>
  <c r="AB32" i="4"/>
  <c r="AF20" i="4"/>
  <c r="AB31" i="4"/>
  <c r="AZ11" i="4"/>
  <c r="AZ32" i="4"/>
  <c r="AF38" i="4"/>
  <c r="AB6" i="4"/>
  <c r="AB20" i="4"/>
  <c r="AB30" i="4"/>
  <c r="AB17" i="4"/>
  <c r="AB33" i="4"/>
  <c r="AJ23" i="4"/>
  <c r="AJ9" i="4"/>
  <c r="AJ42" i="4"/>
  <c r="AJ21" i="4"/>
  <c r="AJ17" i="4"/>
  <c r="AJ36" i="4"/>
  <c r="AJ43" i="4"/>
  <c r="AJ13" i="4"/>
  <c r="AF17" i="4"/>
  <c r="AF10" i="4"/>
  <c r="AZ10" i="4"/>
  <c r="AZ13" i="4"/>
  <c r="AZ7" i="4"/>
  <c r="AJ39" i="4"/>
  <c r="AZ34" i="3"/>
  <c r="AZ43" i="3"/>
  <c r="AZ11" i="3"/>
  <c r="AZ27" i="3"/>
  <c r="AZ51" i="3"/>
  <c r="AZ12" i="3"/>
  <c r="AZ23" i="3"/>
  <c r="AZ19" i="3"/>
  <c r="AZ50" i="3"/>
  <c r="AZ32" i="3"/>
  <c r="AZ42" i="3"/>
  <c r="AZ41" i="3"/>
  <c r="AZ53" i="3"/>
  <c r="AZ49" i="3"/>
  <c r="AZ10" i="3"/>
  <c r="AZ20" i="3"/>
  <c r="AZ40" i="3"/>
  <c r="AZ44" i="3"/>
  <c r="AZ39" i="3"/>
  <c r="BD17" i="3"/>
  <c r="BD23" i="3"/>
  <c r="BD14" i="3"/>
  <c r="BD13" i="3"/>
  <c r="BD8" i="3"/>
  <c r="BD41" i="3"/>
  <c r="BD10" i="3"/>
  <c r="BD40" i="3"/>
  <c r="BD35" i="3"/>
  <c r="BD43" i="3"/>
  <c r="BD28" i="3"/>
  <c r="BD53" i="3"/>
  <c r="BD48" i="3"/>
  <c r="AZ31" i="3"/>
  <c r="AZ16" i="3"/>
  <c r="AZ7" i="3"/>
  <c r="AZ9" i="3"/>
  <c r="BD18" i="3"/>
  <c r="BD25" i="3"/>
  <c r="BD21" i="3"/>
  <c r="BD47" i="3"/>
  <c r="BD20" i="3"/>
  <c r="BL47" i="3"/>
  <c r="BD29" i="3"/>
  <c r="AZ46" i="3"/>
  <c r="BD34" i="3"/>
  <c r="BD19" i="3"/>
  <c r="BD32" i="3"/>
  <c r="AZ18" i="3"/>
  <c r="AZ47" i="3"/>
  <c r="BL11" i="3"/>
  <c r="BL40" i="3"/>
  <c r="BL8" i="3"/>
  <c r="BL35" i="3"/>
  <c r="AZ35" i="3"/>
  <c r="AZ37" i="3"/>
  <c r="AZ15" i="3"/>
  <c r="BD42" i="3"/>
  <c r="BD46" i="3"/>
  <c r="BD22" i="3"/>
  <c r="AZ8" i="3"/>
  <c r="BD51" i="3"/>
  <c r="AZ24" i="3"/>
  <c r="BL50" i="3"/>
  <c r="BL37" i="3"/>
  <c r="BL24" i="3"/>
  <c r="BL10" i="3"/>
  <c r="BL51" i="3"/>
  <c r="BL49" i="3"/>
  <c r="BL41" i="3"/>
  <c r="BL22" i="3"/>
  <c r="BL12" i="3"/>
  <c r="BL32" i="3"/>
  <c r="BL18" i="3"/>
  <c r="BL21" i="3"/>
  <c r="BL17" i="3"/>
  <c r="BL6" i="3"/>
  <c r="BL29" i="3"/>
  <c r="BL45" i="3"/>
  <c r="BL52" i="3"/>
  <c r="BL26" i="3"/>
  <c r="BL33" i="3"/>
  <c r="BL25" i="3"/>
  <c r="BL38" i="3"/>
  <c r="BL55" i="3"/>
  <c r="BL16" i="3"/>
  <c r="BL46" i="3"/>
  <c r="BD49" i="3"/>
  <c r="BD44" i="3"/>
  <c r="BD27" i="3"/>
  <c r="X21" i="3"/>
  <c r="P55" i="3"/>
  <c r="P51" i="3"/>
  <c r="P47" i="3"/>
  <c r="P43" i="3"/>
  <c r="P39" i="3"/>
  <c r="P35" i="3"/>
  <c r="P31" i="3"/>
  <c r="P27" i="3"/>
  <c r="P23" i="3"/>
  <c r="P19" i="3"/>
  <c r="P15" i="3"/>
  <c r="P11" i="3"/>
  <c r="P7" i="3"/>
  <c r="P53" i="3"/>
  <c r="P49" i="3"/>
  <c r="P45" i="3"/>
  <c r="P41" i="3"/>
  <c r="P37" i="3"/>
  <c r="P33" i="3"/>
  <c r="P29" i="3"/>
  <c r="P25" i="3"/>
  <c r="P21" i="3"/>
  <c r="P17" i="3"/>
  <c r="P13" i="3"/>
  <c r="P9" i="3"/>
  <c r="X28" i="3"/>
  <c r="X33" i="3"/>
  <c r="X40" i="3"/>
  <c r="X35" i="3"/>
  <c r="X26" i="3"/>
  <c r="AV27" i="3"/>
  <c r="AV43" i="3"/>
  <c r="AF44" i="3"/>
  <c r="AF50" i="3"/>
  <c r="AF26" i="3"/>
  <c r="AV23" i="3"/>
  <c r="AV45" i="3"/>
  <c r="AJ59" i="3"/>
  <c r="AF42" i="3"/>
  <c r="AV24" i="3"/>
  <c r="AF68" i="3"/>
  <c r="AV49" i="3"/>
  <c r="AJ72" i="3"/>
  <c r="AF56" i="3"/>
  <c r="AV48" i="3"/>
  <c r="AV20" i="3"/>
  <c r="AB55" i="3"/>
  <c r="AB18" i="3"/>
  <c r="P52" i="3"/>
  <c r="P48" i="3"/>
  <c r="P44" i="3"/>
  <c r="P40" i="3"/>
  <c r="P36" i="3"/>
  <c r="P32" i="3"/>
  <c r="P28" i="3"/>
  <c r="P24" i="3"/>
  <c r="P20" i="3"/>
  <c r="P16" i="3"/>
  <c r="P12" i="3"/>
  <c r="P8" i="3"/>
  <c r="P54" i="2"/>
  <c r="P46" i="2"/>
  <c r="P38" i="2"/>
  <c r="P30" i="2"/>
  <c r="P22" i="2"/>
  <c r="P14" i="2"/>
  <c r="P56" i="2"/>
  <c r="P48" i="2"/>
  <c r="P40" i="2"/>
  <c r="P32" i="2"/>
  <c r="P24" i="2"/>
  <c r="P16" i="2"/>
  <c r="P8" i="2"/>
  <c r="P6" i="2"/>
  <c r="P52" i="2"/>
  <c r="P44" i="2"/>
  <c r="P36" i="2"/>
  <c r="P28" i="2"/>
  <c r="P20" i="2"/>
  <c r="P12" i="2"/>
  <c r="P58" i="2"/>
  <c r="P50" i="2"/>
  <c r="P42" i="2"/>
  <c r="P34" i="2"/>
  <c r="P26" i="2"/>
  <c r="P18" i="2"/>
  <c r="P10" i="2"/>
  <c r="AV21" i="2"/>
  <c r="AV35" i="2"/>
  <c r="AV22" i="2"/>
  <c r="AV41" i="2"/>
  <c r="AV19" i="2"/>
  <c r="AV23" i="2"/>
  <c r="AV20" i="2"/>
  <c r="AJ79" i="2"/>
  <c r="AJ60" i="2"/>
  <c r="AJ37" i="2"/>
  <c r="AJ14" i="2"/>
  <c r="AJ51" i="2"/>
  <c r="AJ40" i="2"/>
  <c r="AJ75" i="2"/>
  <c r="AJ62" i="2"/>
  <c r="AJ71" i="2"/>
  <c r="AJ68" i="2"/>
  <c r="AJ49" i="2"/>
  <c r="T13" i="2"/>
  <c r="T56" i="2"/>
  <c r="T29" i="2"/>
  <c r="T41" i="2"/>
  <c r="T44" i="2"/>
  <c r="T12" i="2"/>
  <c r="T50" i="2"/>
  <c r="T34" i="2"/>
  <c r="T18" i="2"/>
  <c r="T59" i="2"/>
  <c r="T43" i="2"/>
  <c r="T27" i="2"/>
  <c r="T11" i="2"/>
  <c r="T25" i="2"/>
  <c r="T17" i="2"/>
  <c r="AJ78" i="2"/>
  <c r="AJ48" i="2"/>
  <c r="AJ20" i="2"/>
  <c r="AN20" i="2"/>
  <c r="AN25" i="2"/>
  <c r="AV13" i="2"/>
  <c r="AN36" i="2"/>
  <c r="AV42" i="2"/>
  <c r="AV49" i="2"/>
  <c r="AV7" i="2"/>
  <c r="AV53" i="2"/>
  <c r="AJ26" i="2"/>
  <c r="AJ58" i="2"/>
  <c r="AJ15" i="2"/>
  <c r="AJ47" i="2"/>
  <c r="AJ81" i="2"/>
  <c r="BH19" i="2"/>
  <c r="AR45" i="2"/>
  <c r="AN27" i="2"/>
  <c r="AJ21" i="2"/>
  <c r="AJ54" i="2"/>
  <c r="AJ12" i="2"/>
  <c r="AR32" i="2"/>
  <c r="AV50" i="2"/>
  <c r="AR23" i="2"/>
  <c r="AR46" i="2"/>
  <c r="AR50" i="2"/>
  <c r="AN23" i="2"/>
  <c r="AJ80" i="2"/>
  <c r="AV44" i="2"/>
  <c r="AV6" i="2"/>
  <c r="AR28" i="2"/>
  <c r="AR10" i="2"/>
  <c r="BH13" i="2"/>
  <c r="AJ9" i="2"/>
  <c r="AV43" i="2"/>
  <c r="AV38" i="2"/>
  <c r="AN11" i="2"/>
  <c r="AJ16" i="2"/>
  <c r="AR20" i="2"/>
  <c r="BH56" i="2"/>
  <c r="BL17" i="2"/>
  <c r="AV9" i="2"/>
  <c r="BL43" i="2"/>
  <c r="BL48" i="2"/>
  <c r="AV27" i="2"/>
  <c r="BL18" i="2"/>
  <c r="BL45" i="2"/>
  <c r="AV37" i="2"/>
  <c r="BL14" i="2"/>
  <c r="BL44" i="2"/>
  <c r="BL28" i="2"/>
  <c r="AR53" i="2"/>
  <c r="AJ29" i="2"/>
  <c r="AJ13" i="2"/>
  <c r="AJ72" i="2"/>
  <c r="AZ26" i="2"/>
  <c r="AZ50" i="2"/>
  <c r="AZ38" i="2"/>
  <c r="AZ7" i="2"/>
  <c r="AZ15" i="2"/>
  <c r="AZ9" i="2"/>
  <c r="AZ45" i="2"/>
  <c r="AZ24" i="2"/>
  <c r="AZ41" i="2"/>
  <c r="AZ54" i="2"/>
  <c r="AZ53" i="2"/>
  <c r="AZ44" i="2"/>
  <c r="AV45" i="2"/>
  <c r="AJ73" i="2"/>
  <c r="AV17" i="2"/>
  <c r="AV51" i="2"/>
  <c r="AV26" i="2"/>
  <c r="AJ34" i="2"/>
  <c r="AJ66" i="2"/>
  <c r="AJ23" i="2"/>
  <c r="AJ55" i="2"/>
  <c r="AJ53" i="2"/>
  <c r="AJ11" i="2"/>
  <c r="AJ44" i="2"/>
  <c r="AV36" i="2"/>
  <c r="AV25" i="2"/>
  <c r="AJ63" i="2"/>
  <c r="AJ52" i="2"/>
  <c r="AV29" i="2"/>
  <c r="AJ46" i="2"/>
  <c r="AV31" i="2"/>
  <c r="AJ41" i="2"/>
  <c r="AV52" i="2"/>
  <c r="AV55" i="2"/>
  <c r="AV33" i="2"/>
  <c r="AV28" i="2"/>
  <c r="AV15" i="2"/>
  <c r="AJ56" i="2"/>
  <c r="AJ59" i="2"/>
  <c r="BD58" i="2"/>
  <c r="BD33" i="2"/>
  <c r="BL10" i="2"/>
  <c r="BL15" i="2"/>
  <c r="BL12" i="2"/>
  <c r="BL35" i="2"/>
  <c r="BL46" i="2"/>
  <c r="BL60" i="2"/>
  <c r="BL37" i="2"/>
  <c r="BL23" i="2"/>
  <c r="BL50" i="2"/>
  <c r="BL8" i="2"/>
  <c r="BL40" i="2"/>
  <c r="BL11" i="2"/>
  <c r="BL22" i="2"/>
  <c r="BL25" i="2"/>
  <c r="BL6" i="2"/>
  <c r="AJ65" i="2"/>
  <c r="AJ8" i="2"/>
  <c r="AV34" i="2"/>
  <c r="AV48" i="2"/>
  <c r="AV14" i="2"/>
  <c r="AJ10" i="2"/>
  <c r="AJ42" i="2"/>
  <c r="AJ74" i="2"/>
  <c r="AJ31" i="2"/>
  <c r="AJ67" i="2"/>
  <c r="AJ43" i="2"/>
  <c r="AJ76" i="2"/>
  <c r="AJ32" i="2"/>
  <c r="AV56" i="2"/>
  <c r="AV47" i="2"/>
  <c r="AJ35" i="2"/>
  <c r="AJ38" i="2"/>
  <c r="AV16" i="2"/>
  <c r="AJ45" i="2"/>
  <c r="AJ28" i="2"/>
  <c r="AV8" i="2"/>
  <c r="AJ17" i="2"/>
  <c r="AV11" i="2"/>
  <c r="AV12" i="2"/>
  <c r="AV46" i="2"/>
  <c r="AV18" i="2"/>
  <c r="AR21" i="2"/>
  <c r="AR25" i="2"/>
  <c r="AR6" i="2"/>
  <c r="AR14" i="2"/>
  <c r="AR31" i="2"/>
  <c r="AR29" i="2"/>
  <c r="AR44" i="2"/>
  <c r="AR54" i="2"/>
  <c r="AR41" i="2"/>
  <c r="AR49" i="2"/>
  <c r="AR11" i="2"/>
  <c r="BH38" i="2"/>
  <c r="BH33" i="2"/>
  <c r="BH27" i="2"/>
  <c r="BH35" i="2"/>
  <c r="BH28" i="2"/>
  <c r="AJ69" i="2"/>
  <c r="P59" i="2"/>
  <c r="P55" i="2"/>
  <c r="P51" i="2"/>
  <c r="P47" i="2"/>
  <c r="P43" i="2"/>
  <c r="P39" i="2"/>
  <c r="P35" i="2"/>
  <c r="P31" i="2"/>
  <c r="P27" i="2"/>
  <c r="P23" i="2"/>
  <c r="P19" i="2"/>
  <c r="P15" i="2"/>
  <c r="P11" i="2"/>
  <c r="P7" i="2"/>
  <c r="P57" i="2"/>
  <c r="P53" i="2"/>
  <c r="P49" i="2"/>
  <c r="P45" i="2"/>
  <c r="P41" i="2"/>
  <c r="P37" i="2"/>
  <c r="P33" i="2"/>
  <c r="P29" i="2"/>
  <c r="P25" i="2"/>
  <c r="P21" i="2"/>
  <c r="P17" i="2"/>
  <c r="P13" i="2"/>
  <c r="P9" i="2"/>
</calcChain>
</file>

<file path=xl/sharedStrings.xml><?xml version="1.0" encoding="utf-8"?>
<sst xmlns="http://schemas.openxmlformats.org/spreadsheetml/2006/main" count="2514" uniqueCount="285">
  <si>
    <t>Alba</t>
  </si>
  <si>
    <t>Allianz Suisse</t>
  </si>
  <si>
    <t>Assura SA</t>
  </si>
  <si>
    <t>AXA</t>
  </si>
  <si>
    <t>Basler</t>
  </si>
  <si>
    <t>Coop Allgemeine</t>
  </si>
  <si>
    <t>CSS</t>
  </si>
  <si>
    <t>Elvia Reise</t>
  </si>
  <si>
    <t>Europäische Reise</t>
  </si>
  <si>
    <t>Garanta Schweiz</t>
  </si>
  <si>
    <t>Generali Assurances</t>
  </si>
  <si>
    <t>Groupe Mutuel  Assurances</t>
  </si>
  <si>
    <t>Intras Assurances</t>
  </si>
  <si>
    <t>KPT Versicherungen</t>
  </si>
  <si>
    <t>Phenix</t>
  </si>
  <si>
    <t>Schweizerische Mobiliar</t>
  </si>
  <si>
    <t>Schweizerische National</t>
  </si>
  <si>
    <t>Solida</t>
  </si>
  <si>
    <t>Supra Assurances</t>
  </si>
  <si>
    <t>Swica</t>
  </si>
  <si>
    <t>Uniqa</t>
  </si>
  <si>
    <t>Vaudoise</t>
  </si>
  <si>
    <t>Visana</t>
  </si>
  <si>
    <t>Wincare Zusatz</t>
  </si>
  <si>
    <t>Winterthur</t>
  </si>
  <si>
    <t>Zürich</t>
  </si>
  <si>
    <t>Total</t>
  </si>
  <si>
    <t>Sanitas Privat</t>
  </si>
  <si>
    <t>Inter Partner</t>
  </si>
  <si>
    <t>ACE</t>
  </si>
  <si>
    <t>North of England</t>
  </si>
  <si>
    <t>AIG Europe</t>
  </si>
  <si>
    <t>U.K. Mutual Steam Ship</t>
  </si>
  <si>
    <t>Die Mobiliar</t>
  </si>
  <si>
    <t>Nationale Suisse</t>
  </si>
  <si>
    <t>Sanitas Privatversicherungen</t>
  </si>
  <si>
    <t>Suisse Accidents</t>
  </si>
  <si>
    <t>Alpina</t>
  </si>
  <si>
    <t>Limmat</t>
  </si>
  <si>
    <t>Elvia</t>
  </si>
  <si>
    <t>Berner Allgemeine</t>
  </si>
  <si>
    <t>Innova</t>
  </si>
  <si>
    <t>Northern</t>
  </si>
  <si>
    <t>Helsana Zusatzversicherungen</t>
  </si>
  <si>
    <t>ÖKK-Versicherungen</t>
  </si>
  <si>
    <t>Financial Insurance</t>
  </si>
  <si>
    <t>ProVAG</t>
  </si>
  <si>
    <t>Generali Personenversicherungen</t>
  </si>
  <si>
    <t>Zürich Leben</t>
  </si>
  <si>
    <t>SLKK Versicherungen</t>
  </si>
  <si>
    <t>Allianz Suisse Leben</t>
  </si>
  <si>
    <t>Schweiz. National Leben</t>
  </si>
  <si>
    <t>Vaudoise Vie SA</t>
  </si>
  <si>
    <t>Rentenanstalt</t>
  </si>
  <si>
    <t>Mobiliar Leben</t>
  </si>
  <si>
    <t>Ärzteversicherung</t>
  </si>
  <si>
    <t>Helvetia Leben</t>
  </si>
  <si>
    <t>Convia</t>
  </si>
  <si>
    <t>Zenith Vie</t>
  </si>
  <si>
    <t>Pax</t>
  </si>
  <si>
    <t>AIG Life</t>
  </si>
  <si>
    <t>Assuranceforeningen Gard</t>
  </si>
  <si>
    <t>CIGNA</t>
  </si>
  <si>
    <t>Vaudoise Vie</t>
  </si>
  <si>
    <t>Genevoise Vie</t>
  </si>
  <si>
    <t>Patria</t>
  </si>
  <si>
    <t>Generali Personenvers.</t>
  </si>
  <si>
    <t>Providentia</t>
  </si>
  <si>
    <t>Suisse Vie</t>
  </si>
  <si>
    <t>Assurances Mutuelles de France</t>
  </si>
  <si>
    <t>Winterthur Leben</t>
  </si>
  <si>
    <t>Allianz Leben</t>
  </si>
  <si>
    <t>National Leben</t>
  </si>
  <si>
    <t>Berner Leben</t>
  </si>
  <si>
    <t>Assurance Mutuelles de France</t>
  </si>
  <si>
    <t>Elvia Leben</t>
  </si>
  <si>
    <t xml:space="preserve">Krankenversicherung Total (ohne KVG) / Assurance maladie total </t>
  </si>
  <si>
    <t xml:space="preserve">Freiwillige Einzelkrankenversicherung  / Assurance maladie individuelle facultative </t>
  </si>
  <si>
    <t xml:space="preserve">Kollektivkrankenversicherung / Assurance maladie collective </t>
  </si>
  <si>
    <t>Nationale Suisse Leben</t>
  </si>
  <si>
    <t xml:space="preserve">Vaudoise Vie </t>
  </si>
  <si>
    <t>Swiss Life</t>
  </si>
  <si>
    <t xml:space="preserve">Nationale Suisse </t>
  </si>
  <si>
    <t xml:space="preserve">Nationale Suissse </t>
  </si>
  <si>
    <t>National Suisse</t>
  </si>
  <si>
    <t>AXA Winterthur</t>
  </si>
  <si>
    <t>Generali Schweiz</t>
  </si>
  <si>
    <t>Império</t>
  </si>
  <si>
    <t>Groupe Mutuel Assurances</t>
  </si>
  <si>
    <t>Generali Schweiz Personenversicherungen</t>
  </si>
  <si>
    <t>Die Mobiliar Leben</t>
  </si>
  <si>
    <t>Helsana Zusatzversicherungen AG</t>
  </si>
  <si>
    <t>Swica Krankenversicherung</t>
  </si>
  <si>
    <t>CSS Versicherung AG</t>
  </si>
  <si>
    <t>Visana Versicherungen AG</t>
  </si>
  <si>
    <t>CONCORDIA</t>
  </si>
  <si>
    <t>Sanitas Privatversicherungen AG</t>
  </si>
  <si>
    <t>Zürich Versicherungs-Gesellschaft</t>
  </si>
  <si>
    <t>Intras Assurances S.A.</t>
  </si>
  <si>
    <t>ÖKK Versicherungen AG</t>
  </si>
  <si>
    <t>KPT Versicherungen AG</t>
  </si>
  <si>
    <t>Wincare Zusatzversicherungen</t>
  </si>
  <si>
    <t>Allianz Suisse Versicherungsgesellschaft</t>
  </si>
  <si>
    <t>Groupe Mutuel Assurances GMA SA</t>
  </si>
  <si>
    <t>Schweizerische Mobiliar Versicherungsgesellschaft</t>
  </si>
  <si>
    <t>Mutuel Assurances</t>
  </si>
  <si>
    <t>Vaudoise Générale</t>
  </si>
  <si>
    <t>Basler Versicherungs-Gesellschaft</t>
  </si>
  <si>
    <t>Assura S.A.</t>
  </si>
  <si>
    <t>SUPRA Assurances S.A.</t>
  </si>
  <si>
    <t>Atupri Krankenkasse</t>
  </si>
  <si>
    <t>EGK-Gesundheitskasse</t>
  </si>
  <si>
    <t>UNIQA Assurances S.A.</t>
  </si>
  <si>
    <t>Generali Assurances Générales</t>
  </si>
  <si>
    <t>Innova Versicherungen AG</t>
  </si>
  <si>
    <t>Sympany Versicherungen AG</t>
  </si>
  <si>
    <t>Schweizerische National-Versicherungs-Gesellschaft</t>
  </si>
  <si>
    <t>La Caisse Vaudoise</t>
  </si>
  <si>
    <t>Aquilana Versicherungen</t>
  </si>
  <si>
    <t>Caisse-maladie et accidents Universa</t>
  </si>
  <si>
    <t>Caisse-maladie CMBB</t>
  </si>
  <si>
    <t>Philos Caisse maladie-accident</t>
  </si>
  <si>
    <t>Xundheit</t>
  </si>
  <si>
    <t>Avenir Assurances</t>
  </si>
  <si>
    <t>Caisse-maladie Hermes</t>
  </si>
  <si>
    <t>Inter Partner Assistance</t>
  </si>
  <si>
    <t>ProVAG Versicherungen AG</t>
  </si>
  <si>
    <t>Vivao Sympany AG</t>
  </si>
  <si>
    <t>Kolping - Krankenkasse</t>
  </si>
  <si>
    <t>CIGNA International</t>
  </si>
  <si>
    <t>Galenos Kranken- und Unfallversicherung</t>
  </si>
  <si>
    <t>Carena Schweiz</t>
  </si>
  <si>
    <t>Krankenkasse Agrisano</t>
  </si>
  <si>
    <t>rhenusana - die rheintaler krankenkasse</t>
  </si>
  <si>
    <t>Caisse-maladie de la Fonction Publique</t>
  </si>
  <si>
    <t>Alba Allgemeine Versicherungs-Gesellschaft</t>
  </si>
  <si>
    <t>Sumiswalder Krankenkasse</t>
  </si>
  <si>
    <t>Sodalis Gesundheitsgruppe</t>
  </si>
  <si>
    <t>kmu-Krankenversicherung</t>
  </si>
  <si>
    <t>Krankenkasse Luzerner Hinterland</t>
  </si>
  <si>
    <t>Swica Versicherungen</t>
  </si>
  <si>
    <t>Europäische Reiseversicherungs AG</t>
  </si>
  <si>
    <t>Mondial Assistance International AG</t>
  </si>
  <si>
    <t>Publisana Krankenversicherung</t>
  </si>
  <si>
    <t>Krankenkasse der Region Goms</t>
  </si>
  <si>
    <t>Krankenkasse Zermatt</t>
  </si>
  <si>
    <t>Phenix Compagnie d'assurances</t>
  </si>
  <si>
    <t>Kranken- und Unfall-Versicherungsverein St. Moritz</t>
  </si>
  <si>
    <t>vita surselva</t>
  </si>
  <si>
    <t>Krankenkasse Steffisburg</t>
  </si>
  <si>
    <t>sanavals Gesundheitskasse</t>
  </si>
  <si>
    <t>Krankenversicherung EASY SANA</t>
  </si>
  <si>
    <t>Caisse-maladie de Troistorrents</t>
  </si>
  <si>
    <t>Krankenkasse Wädenswil</t>
  </si>
  <si>
    <t>Betriebskrankenkasse Birchmeier</t>
  </si>
  <si>
    <t>Krankenkasse Elm</t>
  </si>
  <si>
    <t>aerosana Versicherungen</t>
  </si>
  <si>
    <t>Caisse-maladie EOS</t>
  </si>
  <si>
    <t>Avantis-Assureur maladie</t>
  </si>
  <si>
    <t>Império-Assurances et Capitalisation S.A.</t>
  </si>
  <si>
    <t>Hotela caisse maladie et accidents</t>
  </si>
  <si>
    <t>Solida Versicherungen AG</t>
  </si>
  <si>
    <t>ACE Insurance Switzerland *</t>
  </si>
  <si>
    <t>CONCORDIA Schweizerische Kranken- und Unfallversicherung AG</t>
  </si>
  <si>
    <t>AXA Versicherungen AG</t>
  </si>
  <si>
    <t>Zürich Versicherungs-Gesellschaft AG</t>
  </si>
  <si>
    <t>Intras Assurances SA</t>
  </si>
  <si>
    <t>Wincare Zusatzversicherungen AG</t>
  </si>
  <si>
    <t>Allianz Suisse Versicherungs-Gesellschaft AG</t>
  </si>
  <si>
    <t>Schweizerische Mobiliar Versicherungsgesellschaft AG</t>
  </si>
  <si>
    <t>ÖKK-Versicherungen AG</t>
  </si>
  <si>
    <t>VAUDOISE GENERALE, Compagnie d'Assurances SA</t>
  </si>
  <si>
    <t>Basler, Versicherungs-Gesellschaft</t>
  </si>
  <si>
    <t>EGK Privatversicherungen AG</t>
  </si>
  <si>
    <t>Generali Assurances Générales SA</t>
  </si>
  <si>
    <t>Schweizerische National-Versicherungs-Gesellschaft AG</t>
  </si>
  <si>
    <t>La Caisse Vaudoise - Fondation Vaudoise d'assurance en cas de maladie et d'accident</t>
  </si>
  <si>
    <t>Xundheit AG, Die Gesundheitskasse der Sympany Gruppe</t>
  </si>
  <si>
    <t>CMBB Caisse maladie suisse du bois et du bâtiment</t>
  </si>
  <si>
    <t>Avenir Assurances, Assurances maladie et accidents</t>
  </si>
  <si>
    <t>Cigna Europe Insurance Company S.A.-N.V., Brüssel, Zweigniederlassung Zürich</t>
  </si>
  <si>
    <t>Kolping Krankenkasse AG</t>
  </si>
  <si>
    <t>Agrisano</t>
  </si>
  <si>
    <t>sodalis gesundheitsgruppe</t>
  </si>
  <si>
    <t>rhenusana</t>
  </si>
  <si>
    <t>Chartis Europe S.A., Courbevoie, Zweigniederlassung Zürich</t>
  </si>
  <si>
    <t>Genossenschaft SLKK VERSICHERUNGEN</t>
  </si>
  <si>
    <t>Caisse Maladie de la Fonction Publique</t>
  </si>
  <si>
    <t>Alba Allgemeine Versicherungs-Gesellschaft AG</t>
  </si>
  <si>
    <t>Generali Personenversicherungen AG</t>
  </si>
  <si>
    <t>Swica Versicherungen AG</t>
  </si>
  <si>
    <t>Inter Partner Assistance, Bruxelles, succursale de Genève</t>
  </si>
  <si>
    <t>Phenix, Compagnie d'assurances SA</t>
  </si>
  <si>
    <t>Kranken- und Unfall-Versicherungsverein St. Moritz, Martigny</t>
  </si>
  <si>
    <t>Genossenschaft Krankenkasse Steffisburg</t>
  </si>
  <si>
    <t>Genossenschaft Krankenkasse Elm</t>
  </si>
  <si>
    <t>Stiftung Krankenkasse Wädenswil</t>
  </si>
  <si>
    <t>UNIQA Assurances SA</t>
  </si>
  <si>
    <t>Imperio-Assurances et Capitalisation SA, à Paris, succursale de Lausanne</t>
  </si>
  <si>
    <t>HOTELA Krankenkasse</t>
  </si>
  <si>
    <t>Öffentliche Krankenkasse Basel</t>
  </si>
  <si>
    <t>sodalis Krankenversicherer</t>
  </si>
  <si>
    <t>Krankenkasse Cervino</t>
  </si>
  <si>
    <t>Krankenkasse Birchmeier</t>
  </si>
  <si>
    <t>ACE Insurance Switzerland</t>
  </si>
  <si>
    <t>AXA Corfporate Solutions Assurance, Paris, Zweigniederlassung Schweiz, Winterthur</t>
  </si>
  <si>
    <t>Basler Versicherung AG</t>
  </si>
  <si>
    <t>Genossenschaft Glarner Krankenversicherung</t>
  </si>
  <si>
    <t>Genossenschaft Krankengeldversicherung JardinSuisse</t>
  </si>
  <si>
    <t>ACE Insurance (Switzerland) Limited</t>
  </si>
  <si>
    <t>AXA Corporate Solutions Assurance, Paris, Zweigniederlassung Schweiz, Winterthur</t>
  </si>
  <si>
    <t>Mutuel Assurances SA</t>
  </si>
  <si>
    <t>Intras Assurance SA</t>
  </si>
  <si>
    <t>Lighthouse General Insurance Company Limited, Gibraltar, Zweigniederlassung Zug</t>
  </si>
  <si>
    <t>AGA INTERNATIONAL S.A., Paris, succursale de Wallisellen (Suisse)</t>
  </si>
  <si>
    <t>Helvetia Schweizerische Versicherungsgesellschaft AG</t>
  </si>
  <si>
    <t>IMPERIO ASSURANCES ET CAPITALISATION SA, à Levallois Perret, succursale de Lausanne</t>
  </si>
  <si>
    <t>AIG Europe Limited, London, Zurich Branch</t>
  </si>
  <si>
    <t>Agrisano Versicherungen AG</t>
  </si>
  <si>
    <t>Metzger-Versicherungen Genossenschaft, Zürich</t>
  </si>
  <si>
    <t>Metzger Versicherungen Genossenschaft, Zürich</t>
  </si>
  <si>
    <t>Swica Krankenversicherung AG</t>
  </si>
  <si>
    <t>CONCORDIA Versicherungen AG</t>
  </si>
  <si>
    <t>AIG Europe Limited, London, Opfikon Branch</t>
  </si>
  <si>
    <r>
      <rPr>
        <b/>
        <sz val="11"/>
        <rFont val="Arial"/>
        <family val="2"/>
      </rPr>
      <t xml:space="preserve">Direktes Schweizergeschäft Krankenversicherung  
</t>
    </r>
    <r>
      <rPr>
        <b/>
        <i/>
        <sz val="11"/>
        <rFont val="Arial"/>
        <family val="2"/>
      </rPr>
      <t>Affaires suisses directes assurance maladie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</si>
  <si>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Krankenversicherung Total 2015 (ohne KVG)
</t>
    </r>
    <r>
      <rPr>
        <b/>
        <i/>
        <sz val="9"/>
        <rFont val="Arial"/>
        <family val="2"/>
      </rPr>
      <t>Assurance maladie total 2015</t>
    </r>
  </si>
  <si>
    <r>
      <t xml:space="preserve">Krankenversicherung Total 2014 (ohne KVG)
</t>
    </r>
    <r>
      <rPr>
        <b/>
        <i/>
        <sz val="9"/>
        <rFont val="Arial"/>
        <family val="2"/>
      </rPr>
      <t>Assurance maladie total 2014</t>
    </r>
  </si>
  <si>
    <r>
      <t xml:space="preserve">Krankenversicherung Total 2013 (ohne KVG)
</t>
    </r>
    <r>
      <rPr>
        <b/>
        <i/>
        <sz val="9"/>
        <rFont val="Arial"/>
        <family val="2"/>
      </rPr>
      <t>Assurance maladie total 2013</t>
    </r>
  </si>
  <si>
    <r>
      <t xml:space="preserve">Krankenversicherung Total 2012 (ohne KVG)
</t>
    </r>
    <r>
      <rPr>
        <b/>
        <i/>
        <sz val="9"/>
        <rFont val="Arial"/>
        <family val="2"/>
      </rPr>
      <t>Assurance maladie total 2012</t>
    </r>
  </si>
  <si>
    <r>
      <t xml:space="preserve">Krankenversicherung Total 2011 (ohne KVG)
</t>
    </r>
    <r>
      <rPr>
        <b/>
        <i/>
        <sz val="9"/>
        <rFont val="Arial"/>
        <family val="2"/>
      </rPr>
      <t>Assurance maladie total 2011</t>
    </r>
  </si>
  <si>
    <r>
      <t xml:space="preserve">Krankenversicherung Total 2010 (ohne KVG)
</t>
    </r>
    <r>
      <rPr>
        <b/>
        <i/>
        <sz val="9"/>
        <rFont val="Arial"/>
        <family val="2"/>
      </rPr>
      <t>Assurance maladie total 2010</t>
    </r>
  </si>
  <si>
    <r>
      <t xml:space="preserve">Krankenversicherung Total 2009 (ohne KVG)
</t>
    </r>
    <r>
      <rPr>
        <b/>
        <i/>
        <sz val="9"/>
        <rFont val="Arial"/>
        <family val="2"/>
      </rPr>
      <t>Assurance maladie total 2009</t>
    </r>
  </si>
  <si>
    <r>
      <t xml:space="preserve">Krankenversicherung Total 2008 (ohne KVG)
</t>
    </r>
    <r>
      <rPr>
        <b/>
        <i/>
        <sz val="9"/>
        <rFont val="Arial"/>
        <family val="2"/>
      </rPr>
      <t>Assurance maladie total 2008</t>
    </r>
  </si>
  <si>
    <r>
      <t xml:space="preserve">Krankenversicherung Total 2007 (ohne KVG)
</t>
    </r>
    <r>
      <rPr>
        <b/>
        <i/>
        <sz val="9"/>
        <rFont val="Arial"/>
        <family val="2"/>
      </rPr>
      <t>Assurance maladie total 2007</t>
    </r>
  </si>
  <si>
    <r>
      <t xml:space="preserve">Krankenversicherung Total 2006 (ohne KVG)
</t>
    </r>
    <r>
      <rPr>
        <b/>
        <i/>
        <sz val="9"/>
        <rFont val="Arial"/>
        <family val="2"/>
      </rPr>
      <t>Assurance maladie total 2006</t>
    </r>
  </si>
  <si>
    <r>
      <t xml:space="preserve">Krankenversicherung Total 2005 (ohne KVG)
</t>
    </r>
    <r>
      <rPr>
        <b/>
        <i/>
        <sz val="9"/>
        <rFont val="Arial"/>
        <family val="2"/>
      </rPr>
      <t>Assurance maladie total 2005</t>
    </r>
  </si>
  <si>
    <r>
      <t xml:space="preserve">Krankenversicherung Total 2004 (ohne KVG)
</t>
    </r>
    <r>
      <rPr>
        <b/>
        <i/>
        <sz val="9"/>
        <rFont val="Arial"/>
        <family val="2"/>
      </rPr>
      <t>Assurance maladie total 2004</t>
    </r>
  </si>
  <si>
    <r>
      <t xml:space="preserve">Krankenversicherung Total 2003 (ohne KVG)
</t>
    </r>
    <r>
      <rPr>
        <b/>
        <i/>
        <sz val="9"/>
        <rFont val="Arial"/>
        <family val="2"/>
      </rPr>
      <t>Assurance maladie total 2003</t>
    </r>
  </si>
  <si>
    <r>
      <t xml:space="preserve">Krankenversicherung Total 2002 (ohne KVG)
</t>
    </r>
    <r>
      <rPr>
        <b/>
        <i/>
        <sz val="9"/>
        <rFont val="Arial"/>
        <family val="2"/>
      </rPr>
      <t>Assurance maladie total 2002</t>
    </r>
  </si>
  <si>
    <r>
      <t xml:space="preserve">Krankenversicherung Total 2001 (ohne KVG)
</t>
    </r>
    <r>
      <rPr>
        <b/>
        <i/>
        <sz val="9"/>
        <rFont val="Arial"/>
        <family val="2"/>
      </rPr>
      <t>Assurance maladie total 2001</t>
    </r>
  </si>
  <si>
    <r>
      <t xml:space="preserve">Gebuchte Brutto Prämien
in CHF 
</t>
    </r>
    <r>
      <rPr>
        <b/>
        <i/>
        <sz val="9"/>
        <rFont val="Arial"/>
        <family val="2"/>
      </rPr>
      <t>Primes émises en CHF</t>
    </r>
  </si>
  <si>
    <r>
      <t xml:space="preserve">Marktanteil in der CH  
</t>
    </r>
    <r>
      <rPr>
        <b/>
        <i/>
        <sz val="9"/>
        <rFont val="Arial"/>
        <family val="2"/>
      </rPr>
      <t>Part du marché 
en Suisse</t>
    </r>
  </si>
  <si>
    <r>
      <t>* Finma weist 0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0 ein, um mit dem Finma-Bericht kohärent zu bleiben. </t>
    </r>
  </si>
  <si>
    <r>
      <t xml:space="preserve">Gebuchte Brutto Prämien
in 1000 CHF 
</t>
    </r>
    <r>
      <rPr>
        <b/>
        <i/>
        <sz val="9"/>
        <rFont val="Arial"/>
        <family val="2"/>
      </rPr>
      <t>Primes émises 
en 1000 de CHF</t>
    </r>
  </si>
  <si>
    <r>
      <t xml:space="preserve">Freiwillige Einzelkrankenversicherung 2014
</t>
    </r>
    <r>
      <rPr>
        <b/>
        <i/>
        <sz val="9"/>
        <rFont val="Arial"/>
        <family val="2"/>
      </rPr>
      <t>Assurance maladie individuelle facultative 2014</t>
    </r>
  </si>
  <si>
    <r>
      <t xml:space="preserve">Freiwillige Einzelkrankenversicherung 2013
</t>
    </r>
    <r>
      <rPr>
        <b/>
        <i/>
        <sz val="9"/>
        <rFont val="Arial"/>
        <family val="2"/>
      </rPr>
      <t>Assurance maladie individuelle facultative 2013</t>
    </r>
  </si>
  <si>
    <r>
      <t xml:space="preserve">Freiwillige Einzelkrankenversicherung 2012
</t>
    </r>
    <r>
      <rPr>
        <b/>
        <i/>
        <sz val="9"/>
        <rFont val="Arial"/>
        <family val="2"/>
      </rPr>
      <t>Assurance maladie individuelle facultative 2012</t>
    </r>
  </si>
  <si>
    <r>
      <t xml:space="preserve">Freiwillige Einzelkrankenversicherung 2011
</t>
    </r>
    <r>
      <rPr>
        <b/>
        <i/>
        <sz val="9"/>
        <rFont val="Arial"/>
        <family val="2"/>
      </rPr>
      <t>Assurance maladie individuelle facultative 2011</t>
    </r>
  </si>
  <si>
    <r>
      <t xml:space="preserve">Freiwillige Einzelkrankenversicherung 2010
</t>
    </r>
    <r>
      <rPr>
        <b/>
        <i/>
        <sz val="9"/>
        <rFont val="Arial"/>
        <family val="2"/>
      </rPr>
      <t>Assurance maladie individuelle facultative 2010</t>
    </r>
  </si>
  <si>
    <r>
      <t xml:space="preserve">Freiwillige Einzelkrankenversicherung 2009
</t>
    </r>
    <r>
      <rPr>
        <b/>
        <i/>
        <sz val="9"/>
        <rFont val="Arial"/>
        <family val="2"/>
      </rPr>
      <t>Assurance maladie individuelle facultative 2009</t>
    </r>
  </si>
  <si>
    <r>
      <t xml:space="preserve">Freiwillige Einzelkrankenversicherung 2008
</t>
    </r>
    <r>
      <rPr>
        <b/>
        <i/>
        <sz val="9"/>
        <rFont val="Arial"/>
        <family val="2"/>
      </rPr>
      <t>Assurance maladie individuelle facultative 2008</t>
    </r>
  </si>
  <si>
    <r>
      <t xml:space="preserve">Freiwillige Einzelkrankenversicherung 2007
</t>
    </r>
    <r>
      <rPr>
        <b/>
        <i/>
        <sz val="9"/>
        <rFont val="Arial"/>
        <family val="2"/>
      </rPr>
      <t>Assurance maladie individuelle facultative 2007</t>
    </r>
  </si>
  <si>
    <r>
      <t xml:space="preserve">Freiwillige Einzelkrankenversicherung 2006
</t>
    </r>
    <r>
      <rPr>
        <b/>
        <i/>
        <sz val="9"/>
        <rFont val="Arial"/>
        <family val="2"/>
      </rPr>
      <t>Assurance maladie individuelle facultative 2006</t>
    </r>
  </si>
  <si>
    <r>
      <t xml:space="preserve">Freiwillige Einzelkrankenversicherung 2005
</t>
    </r>
    <r>
      <rPr>
        <b/>
        <i/>
        <sz val="9"/>
        <rFont val="Arial"/>
        <family val="2"/>
      </rPr>
      <t>Assurance maladie individuelle facultative 2005</t>
    </r>
  </si>
  <si>
    <r>
      <t xml:space="preserve">Freiwillige Einzelkrankenversicherung 2004
</t>
    </r>
    <r>
      <rPr>
        <b/>
        <i/>
        <sz val="9"/>
        <rFont val="Arial"/>
        <family val="2"/>
      </rPr>
      <t>Assurance maladie individuelle facultative 2004</t>
    </r>
  </si>
  <si>
    <r>
      <t xml:space="preserve">Freiwillige Einzelkrankenversicherung 2003
</t>
    </r>
    <r>
      <rPr>
        <b/>
        <i/>
        <sz val="9"/>
        <rFont val="Arial"/>
        <family val="2"/>
      </rPr>
      <t>Assurance maladie individuelle facultative 2003</t>
    </r>
  </si>
  <si>
    <r>
      <t xml:space="preserve">Freiwillige Einzelkrankenversicherung 2002
</t>
    </r>
    <r>
      <rPr>
        <b/>
        <i/>
        <sz val="9"/>
        <rFont val="Arial"/>
        <family val="2"/>
      </rPr>
      <t>Assurance maladie individuelle facultative 2002</t>
    </r>
  </si>
  <si>
    <r>
      <t xml:space="preserve">Freiwillige Einzelkrankenversicherung 2001
</t>
    </r>
    <r>
      <rPr>
        <b/>
        <i/>
        <sz val="9"/>
        <rFont val="Arial"/>
        <family val="2"/>
      </rPr>
      <t>Assurance maladie individuelle facultative 2001</t>
    </r>
  </si>
  <si>
    <r>
      <rPr>
        <b/>
        <sz val="11"/>
        <rFont val="Arial"/>
        <family val="2"/>
      </rPr>
      <t xml:space="preserve">Direktes Schweizergeschäft Krankenversicherung 
– Freiwillige Einzelkrankenversicherung
</t>
    </r>
    <r>
      <rPr>
        <b/>
        <i/>
        <sz val="11"/>
        <rFont val="Arial"/>
        <family val="2"/>
      </rPr>
      <t>Affaires suisses directes Assurance maladie 
– Assurance maladie individuelle facultative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</si>
  <si>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Freiwillige Einzelkrankenversicherung 2015
</t>
    </r>
    <r>
      <rPr>
        <b/>
        <i/>
        <sz val="9"/>
        <rFont val="Arial"/>
        <family val="2"/>
      </rPr>
      <t>Assurance maladie individuelle facultative 2015</t>
    </r>
  </si>
  <si>
    <r>
      <t xml:space="preserve">Gebuchte Brutto Prämien
in 1000 CHF 
</t>
    </r>
    <r>
      <rPr>
        <b/>
        <i/>
        <sz val="9"/>
        <rFont val="Arial"/>
        <family val="2"/>
      </rPr>
      <t>Primes émises
en 1000 de CHF</t>
    </r>
  </si>
  <si>
    <r>
      <rPr>
        <b/>
        <sz val="10"/>
        <rFont val="Arial"/>
        <family val="2"/>
      </rPr>
      <t xml:space="preserve">Direktes Schweizergeschäft Krankenversicherung – Kollektivkrankenversicherung
</t>
    </r>
    <r>
      <rPr>
        <b/>
        <i/>
        <sz val="10"/>
        <rFont val="Arial"/>
        <family val="2"/>
      </rPr>
      <t>Affaires suisses directes Assurance maladie – Assurance maladie collective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</si>
  <si>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Kollektivkrankenversicherung 2014
</t>
    </r>
    <r>
      <rPr>
        <b/>
        <i/>
        <sz val="9"/>
        <rFont val="Arial"/>
        <family val="2"/>
      </rPr>
      <t>Assurance maladie collective 2014</t>
    </r>
  </si>
  <si>
    <r>
      <t xml:space="preserve">Kollektivkrankenversicherung 2013
</t>
    </r>
    <r>
      <rPr>
        <b/>
        <i/>
        <sz val="9"/>
        <rFont val="Arial"/>
        <family val="2"/>
      </rPr>
      <t>Assurance maladie collective 2013</t>
    </r>
  </si>
  <si>
    <r>
      <t xml:space="preserve">Kollektivkrankenversicherung 2012
</t>
    </r>
    <r>
      <rPr>
        <b/>
        <i/>
        <sz val="9"/>
        <rFont val="Arial"/>
        <family val="2"/>
      </rPr>
      <t>Assurance maladie collective 2012</t>
    </r>
  </si>
  <si>
    <r>
      <t xml:space="preserve">Kollektivkrankenversicherung 2011
</t>
    </r>
    <r>
      <rPr>
        <b/>
        <i/>
        <sz val="9"/>
        <rFont val="Arial"/>
        <family val="2"/>
      </rPr>
      <t>Assurance maladie collective 2011</t>
    </r>
  </si>
  <si>
    <r>
      <t xml:space="preserve">Kollektivkrankenversicherung 2010
</t>
    </r>
    <r>
      <rPr>
        <b/>
        <i/>
        <sz val="9"/>
        <rFont val="Arial"/>
        <family val="2"/>
      </rPr>
      <t>Assurance maladie collective 2010</t>
    </r>
  </si>
  <si>
    <r>
      <t xml:space="preserve">Kollektivkrankenversicherung 2009
</t>
    </r>
    <r>
      <rPr>
        <b/>
        <i/>
        <sz val="9"/>
        <rFont val="Arial"/>
        <family val="2"/>
      </rPr>
      <t>Assurance maladie collective 2009</t>
    </r>
  </si>
  <si>
    <r>
      <t xml:space="preserve">Kollektivkrankenversicherung 2008
</t>
    </r>
    <r>
      <rPr>
        <b/>
        <i/>
        <sz val="9"/>
        <rFont val="Arial"/>
        <family val="2"/>
      </rPr>
      <t>Assurance maladie collective 2008</t>
    </r>
  </si>
  <si>
    <r>
      <t xml:space="preserve">Kollektivkrankenversicherung 2007
</t>
    </r>
    <r>
      <rPr>
        <b/>
        <i/>
        <sz val="9"/>
        <rFont val="Arial"/>
        <family val="2"/>
      </rPr>
      <t>Assurance maladie collective 2007</t>
    </r>
  </si>
  <si>
    <r>
      <t xml:space="preserve">Kollektivkrankenversicherung 2006
</t>
    </r>
    <r>
      <rPr>
        <b/>
        <i/>
        <sz val="9"/>
        <rFont val="Arial"/>
        <family val="2"/>
      </rPr>
      <t>Assurance maladie collective 2006</t>
    </r>
  </si>
  <si>
    <r>
      <t xml:space="preserve">Kollektivkrankenversicherung 2005
</t>
    </r>
    <r>
      <rPr>
        <b/>
        <i/>
        <sz val="9"/>
        <rFont val="Arial"/>
        <family val="2"/>
      </rPr>
      <t>Assurance maladie collective 2005</t>
    </r>
  </si>
  <si>
    <r>
      <t xml:space="preserve">Kollektivkrankenversicherung 2004
</t>
    </r>
    <r>
      <rPr>
        <b/>
        <i/>
        <sz val="9"/>
        <rFont val="Arial"/>
        <family val="2"/>
      </rPr>
      <t>Assurance maladie collective 2004</t>
    </r>
  </si>
  <si>
    <r>
      <t xml:space="preserve">Kollektivkrankenversicherung 2003
</t>
    </r>
    <r>
      <rPr>
        <b/>
        <i/>
        <sz val="9"/>
        <rFont val="Arial"/>
        <family val="2"/>
      </rPr>
      <t>Assurance maladie collective 2003</t>
    </r>
  </si>
  <si>
    <r>
      <t xml:space="preserve">Kollektivkrankenversicherung 2002
</t>
    </r>
    <r>
      <rPr>
        <b/>
        <i/>
        <sz val="9"/>
        <rFont val="Arial"/>
        <family val="2"/>
      </rPr>
      <t>Assurance maladie collective 2002</t>
    </r>
  </si>
  <si>
    <r>
      <t xml:space="preserve">Kollektivkrankenversicherung 2001
</t>
    </r>
    <r>
      <rPr>
        <b/>
        <i/>
        <sz val="9"/>
        <rFont val="Arial"/>
        <family val="2"/>
      </rPr>
      <t>Assurance maladie collective 2001</t>
    </r>
  </si>
  <si>
    <r>
      <t xml:space="preserve">Kollektivkrankenversicherung 2015
</t>
    </r>
    <r>
      <rPr>
        <b/>
        <i/>
        <sz val="9"/>
        <rFont val="Arial"/>
        <family val="2"/>
      </rPr>
      <t>Assurance maladie collective 2015</t>
    </r>
  </si>
  <si>
    <r>
      <t xml:space="preserve">Direktes Schweizergeschäft
Marktanteile Unfallversicherung 2001 - 2016
</t>
    </r>
    <r>
      <rPr>
        <i/>
        <sz val="14"/>
        <rFont val="Arial"/>
        <family val="2"/>
      </rPr>
      <t>Affaires suisses directes
Parts de marché assurance accidents 2001 - 2016</t>
    </r>
  </si>
  <si>
    <r>
      <t xml:space="preserve">Krankenversicherung Total 2016 (ohne KVG)
</t>
    </r>
    <r>
      <rPr>
        <b/>
        <i/>
        <sz val="9"/>
        <rFont val="Arial"/>
        <family val="2"/>
      </rPr>
      <t>Assurance maladie total 2016</t>
    </r>
  </si>
  <si>
    <r>
      <t xml:space="preserve">Freiwillige Einzelkrankenversicherung 2016
</t>
    </r>
    <r>
      <rPr>
        <b/>
        <i/>
        <sz val="9"/>
        <rFont val="Arial"/>
        <family val="2"/>
      </rPr>
      <t>Assurance maladie individuelle facultative 2016</t>
    </r>
  </si>
  <si>
    <r>
      <t xml:space="preserve">Kollektivkrankenversicherung 2016
</t>
    </r>
    <r>
      <rPr>
        <b/>
        <i/>
        <sz val="9"/>
        <rFont val="Arial"/>
        <family val="2"/>
      </rPr>
      <t>Assurance maladie collective 2016</t>
    </r>
  </si>
  <si>
    <t>Atupri Gesundheitsversicherung</t>
  </si>
  <si>
    <t>AWP P&amp;amp;C S.A., Saint-Ouen (Paris), Zweigniederlassung Wallisellen (Schweiz)</t>
  </si>
  <si>
    <t>Chubb Versicherungen (Schweiz) AG</t>
  </si>
  <si>
    <t>Hotela Assurances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</si>
</sst>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8"/>
      <name val="Arial"/>
      <family val="2"/>
    </font>
    <font>
      <u/>
      <sz val="10"/>
      <color indexed="12"/>
      <name val="Arial"/>
      <family val="2"/>
    </font>
    <font>
      <sz val="14"/>
      <name val="Arial"/>
      <family val="2"/>
    </font>
    <font>
      <sz val="10"/>
      <name val="Arial"/>
      <family val="2"/>
    </font>
    <font>
      <b/>
      <sz val="10"/>
      <name val="Arial"/>
      <family val="2"/>
    </font>
    <font>
      <u/>
      <sz val="10"/>
      <color indexed="12"/>
      <name val="Arial"/>
      <family val="2"/>
    </font>
    <font>
      <i/>
      <sz val="14"/>
      <name val="Arial"/>
      <family val="2"/>
    </font>
    <font>
      <b/>
      <i/>
      <sz val="10"/>
      <name val="Arial"/>
      <family val="2"/>
    </font>
    <font>
      <sz val="10"/>
      <name val="Arial"/>
      <family val="2"/>
    </font>
    <font>
      <sz val="9"/>
      <name val="Arial"/>
      <family val="2"/>
    </font>
    <font>
      <i/>
      <sz val="9"/>
      <name val="Arial"/>
      <family val="2"/>
    </font>
    <font>
      <b/>
      <sz val="11"/>
      <name val="Arial"/>
      <family val="2"/>
    </font>
    <font>
      <b/>
      <i/>
      <sz val="11"/>
      <name val="Arial"/>
      <family val="2"/>
    </font>
    <font>
      <b/>
      <sz val="9"/>
      <name val="Arial"/>
      <family val="2"/>
    </font>
    <font>
      <b/>
      <i/>
      <sz val="9"/>
      <name val="Arial"/>
      <family val="2"/>
    </font>
    <font>
      <sz val="9"/>
      <color indexed="10"/>
      <name val="Arial"/>
      <family val="2"/>
    </font>
  </fonts>
  <fills count="5">
    <fill>
      <patternFill patternType="none"/>
    </fill>
    <fill>
      <patternFill patternType="gray125"/>
    </fill>
    <fill>
      <patternFill patternType="solid">
        <fgColor indexed="22"/>
        <bgColor indexed="64"/>
      </patternFill>
    </fill>
    <fill>
      <patternFill patternType="solid">
        <fgColor rgb="FFD6D6EB"/>
        <bgColor indexed="64"/>
      </patternFill>
    </fill>
    <fill>
      <patternFill patternType="solid">
        <fgColor theme="0"/>
        <bgColor indexed="64"/>
      </patternFill>
    </fill>
  </fills>
  <borders count="7">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3">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cellStyleXfs>
  <cellXfs count="49">
    <xf numFmtId="0" fontId="0" fillId="0" borderId="0" xfId="0"/>
    <xf numFmtId="0" fontId="3" fillId="0" borderId="0" xfId="0" applyFont="1" applyAlignment="1">
      <alignment wrapText="1"/>
    </xf>
    <xf numFmtId="0" fontId="4" fillId="0" borderId="0" xfId="0" applyFont="1" applyAlignment="1">
      <alignment wrapText="1"/>
    </xf>
    <xf numFmtId="0" fontId="4" fillId="0" borderId="0" xfId="0" applyFont="1"/>
    <xf numFmtId="0" fontId="6" fillId="0" borderId="0" xfId="1" quotePrefix="1" applyFont="1" applyAlignment="1" applyProtection="1"/>
    <xf numFmtId="0" fontId="3" fillId="0" borderId="0" xfId="0" applyFont="1" applyAlignment="1">
      <alignment vertical="center" wrapText="1"/>
    </xf>
    <xf numFmtId="0" fontId="0" fillId="0" borderId="0" xfId="0" applyAlignment="1">
      <alignment vertical="center"/>
    </xf>
    <xf numFmtId="0" fontId="6" fillId="0" borderId="0" xfId="1" applyFont="1" applyAlignment="1" applyProtection="1">
      <alignment vertical="center"/>
    </xf>
    <xf numFmtId="0" fontId="2" fillId="0" borderId="0" xfId="1" applyAlignment="1" applyProtection="1">
      <alignment vertical="center"/>
    </xf>
    <xf numFmtId="0" fontId="10" fillId="0" borderId="0" xfId="0" applyFont="1"/>
    <xf numFmtId="0" fontId="10" fillId="0" borderId="1" xfId="0" applyFont="1" applyBorder="1" applyAlignment="1">
      <alignment horizontal="left" vertical="center"/>
    </xf>
    <xf numFmtId="0" fontId="14" fillId="0" borderId="0" xfId="0" applyFont="1" applyBorder="1" applyAlignment="1">
      <alignment horizontal="center" vertical="center" wrapText="1"/>
    </xf>
    <xf numFmtId="0" fontId="14" fillId="3" borderId="6" xfId="0" applyFont="1" applyFill="1" applyBorder="1" applyAlignment="1">
      <alignment horizontal="center" vertical="center" wrapText="1"/>
    </xf>
    <xf numFmtId="10" fontId="10" fillId="3" borderId="6" xfId="0" applyNumberFormat="1" applyFont="1" applyFill="1" applyBorder="1" applyAlignment="1">
      <alignment horizontal="center"/>
    </xf>
    <xf numFmtId="3" fontId="10" fillId="0" borderId="0" xfId="0" applyNumberFormat="1" applyFont="1" applyAlignment="1">
      <alignment horizontal="right" vertical="center"/>
    </xf>
    <xf numFmtId="0" fontId="10" fillId="0" borderId="3" xfId="0" applyFont="1" applyBorder="1" applyAlignment="1">
      <alignment horizontal="left" vertical="center"/>
    </xf>
    <xf numFmtId="0" fontId="14" fillId="0" borderId="2" xfId="0" applyFont="1" applyBorder="1" applyAlignment="1">
      <alignment horizontal="left" vertical="center"/>
    </xf>
    <xf numFmtId="3" fontId="10" fillId="0" borderId="2" xfId="0" applyNumberFormat="1" applyFont="1" applyBorder="1" applyAlignment="1">
      <alignment horizontal="right" vertical="center" indent="1"/>
    </xf>
    <xf numFmtId="10" fontId="10" fillId="0" borderId="2" xfId="0" applyNumberFormat="1" applyFont="1" applyFill="1" applyBorder="1"/>
    <xf numFmtId="0" fontId="10" fillId="0" borderId="0" xfId="0" applyFont="1" applyAlignment="1">
      <alignment horizontal="left" vertical="center"/>
    </xf>
    <xf numFmtId="3" fontId="10" fillId="0" borderId="0" xfId="0" applyNumberFormat="1" applyFont="1"/>
    <xf numFmtId="0" fontId="10" fillId="0" borderId="0" xfId="0" applyFont="1" applyBorder="1" applyAlignment="1">
      <alignment horizontal="left" wrapText="1"/>
    </xf>
    <xf numFmtId="0" fontId="14" fillId="0" borderId="0" xfId="0" applyFont="1" applyAlignment="1">
      <alignment horizontal="left" vertical="center"/>
    </xf>
    <xf numFmtId="0" fontId="10" fillId="0" borderId="0" xfId="0" applyFont="1" applyBorder="1" applyAlignment="1">
      <alignment wrapText="1"/>
    </xf>
    <xf numFmtId="10" fontId="10" fillId="0" borderId="2" xfId="0" applyNumberFormat="1" applyFont="1" applyBorder="1" applyAlignment="1">
      <alignment horizontal="center"/>
    </xf>
    <xf numFmtId="0" fontId="10" fillId="0" borderId="0" xfId="0" applyFont="1" applyBorder="1"/>
    <xf numFmtId="10" fontId="10" fillId="3" borderId="6" xfId="2" applyNumberFormat="1" applyFont="1" applyFill="1" applyBorder="1" applyAlignment="1">
      <alignment horizontal="center"/>
    </xf>
    <xf numFmtId="3" fontId="10" fillId="0" borderId="0" xfId="0" applyNumberFormat="1" applyFont="1" applyBorder="1" applyAlignment="1">
      <alignment horizontal="left" wrapText="1"/>
    </xf>
    <xf numFmtId="0" fontId="10" fillId="4" borderId="0" xfId="0" applyFont="1" applyFill="1" applyBorder="1"/>
    <xf numFmtId="3" fontId="10" fillId="0" borderId="0" xfId="0" applyNumberFormat="1" applyFont="1" applyAlignment="1">
      <alignment horizontal="right" vertical="center" indent="2"/>
    </xf>
    <xf numFmtId="3" fontId="10" fillId="0" borderId="2" xfId="0" applyNumberFormat="1" applyFont="1" applyBorder="1" applyAlignment="1">
      <alignment horizontal="right" vertical="center" indent="2"/>
    </xf>
    <xf numFmtId="0" fontId="10" fillId="0" borderId="1" xfId="0" applyFont="1" applyFill="1" applyBorder="1"/>
    <xf numFmtId="0" fontId="10" fillId="0" borderId="1" xfId="0" applyFont="1" applyBorder="1"/>
    <xf numFmtId="3" fontId="10" fillId="0" borderId="0" xfId="0" applyNumberFormat="1" applyFont="1" applyBorder="1" applyAlignment="1">
      <alignment horizontal="right" vertical="center" indent="1"/>
    </xf>
    <xf numFmtId="10" fontId="10" fillId="0" borderId="2" xfId="0" applyNumberFormat="1" applyFont="1" applyBorder="1"/>
    <xf numFmtId="3" fontId="10" fillId="0" borderId="0" xfId="0" applyNumberFormat="1" applyFont="1" applyBorder="1" applyAlignment="1">
      <alignment horizontal="right" vertical="center" indent="2"/>
    </xf>
    <xf numFmtId="0" fontId="3" fillId="0" borderId="0" xfId="0" applyFont="1" applyAlignment="1">
      <alignment horizontal="left" vertical="center" wrapText="1"/>
    </xf>
    <xf numFmtId="0" fontId="14" fillId="2" borderId="4" xfId="0" applyFont="1" applyFill="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10" fillId="0" borderId="0" xfId="0" applyFont="1" applyBorder="1" applyAlignment="1">
      <alignment horizontal="left" vertical="top" wrapText="1"/>
    </xf>
    <xf numFmtId="0" fontId="3" fillId="0" borderId="0" xfId="0" applyFont="1" applyAlignment="1">
      <alignment horizontal="left" wrapText="1"/>
    </xf>
    <xf numFmtId="0" fontId="14" fillId="2" borderId="2" xfId="0" applyFont="1" applyFill="1" applyBorder="1" applyAlignment="1">
      <alignment vertical="center" wrapText="1"/>
    </xf>
    <xf numFmtId="0" fontId="14"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0" fillId="0" borderId="2" xfId="0" applyFont="1" applyBorder="1"/>
    <xf numFmtId="0" fontId="10" fillId="0" borderId="5" xfId="0" applyFont="1" applyBorder="1"/>
  </cellXfs>
  <cellStyles count="3">
    <cellStyle name="Link" xfId="1" builtinId="8"/>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A3" sqref="A3"/>
    </sheetView>
  </sheetViews>
  <sheetFormatPr baseColWidth="10" defaultRowHeight="12.75" x14ac:dyDescent="0.2"/>
  <cols>
    <col min="1" max="1" width="85.140625" customWidth="1"/>
    <col min="3" max="3" width="39.140625" customWidth="1"/>
  </cols>
  <sheetData>
    <row r="1" spans="1:3" ht="86.25" customHeight="1" x14ac:dyDescent="0.2">
      <c r="A1" s="5" t="s">
        <v>277</v>
      </c>
      <c r="B1" s="5"/>
      <c r="C1" s="5"/>
    </row>
    <row r="2" spans="1:3" ht="7.5" customHeight="1" x14ac:dyDescent="0.2">
      <c r="A2" s="4"/>
    </row>
    <row r="3" spans="1:3" s="6" customFormat="1" ht="17.100000000000001" customHeight="1" x14ac:dyDescent="0.2">
      <c r="A3" s="8" t="s">
        <v>76</v>
      </c>
    </row>
    <row r="4" spans="1:3" s="6" customFormat="1" ht="17.100000000000001" customHeight="1" x14ac:dyDescent="0.2">
      <c r="A4" s="8" t="s">
        <v>77</v>
      </c>
    </row>
    <row r="5" spans="1:3" s="6" customFormat="1" ht="17.100000000000001" customHeight="1" x14ac:dyDescent="0.2">
      <c r="A5" s="8" t="s">
        <v>78</v>
      </c>
    </row>
    <row r="6" spans="1:3" s="6" customFormat="1" ht="17.100000000000001" customHeight="1" x14ac:dyDescent="0.2">
      <c r="A6" s="7"/>
    </row>
    <row r="7" spans="1:3" s="6" customFormat="1" ht="17.100000000000001" customHeight="1" x14ac:dyDescent="0.2">
      <c r="A7" s="7"/>
    </row>
    <row r="8" spans="1:3" s="6" customFormat="1" ht="17.100000000000001" customHeight="1" x14ac:dyDescent="0.2">
      <c r="A8" s="7"/>
    </row>
    <row r="9" spans="1:3" s="6" customFormat="1" ht="17.100000000000001" customHeight="1" x14ac:dyDescent="0.2">
      <c r="A9" s="7"/>
    </row>
    <row r="10" spans="1:3" s="6" customFormat="1" ht="15" customHeight="1" x14ac:dyDescent="0.2"/>
    <row r="11" spans="1:3" s="6" customFormat="1" ht="15" customHeight="1" x14ac:dyDescent="0.2"/>
    <row r="12" spans="1:3" s="6" customFormat="1" ht="15" customHeight="1" x14ac:dyDescent="0.2"/>
    <row r="13" spans="1:3" s="6" customFormat="1" ht="15" customHeight="1" x14ac:dyDescent="0.2"/>
    <row r="14" spans="1:3" s="6" customFormat="1" ht="15" customHeight="1" x14ac:dyDescent="0.2"/>
  </sheetData>
  <hyperlinks>
    <hyperlink ref="A3" location="'Krankenvers. Total'!A1" display="Krankenversicherung Total ohne KVG) / Assurance maladie total "/>
    <hyperlink ref="A4" location="'Freiwillige Einzelkrankenvers.'!A1" display="Freiwillige Einzelkrankenversicherung  / Assurance maladie individuelle facultative "/>
    <hyperlink ref="A5" location="Kollektivkrankenvers.!A1" display="Kollektivkrankenversicherung / Assurance maladie collective "/>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168"/>
  <sheetViews>
    <sheetView topLeftCell="D1" zoomScale="55" zoomScaleNormal="55" workbookViewId="0">
      <selection activeCell="O60" sqref="O60"/>
    </sheetView>
  </sheetViews>
  <sheetFormatPr baseColWidth="10" defaultRowHeight="12.75" x14ac:dyDescent="0.2"/>
  <cols>
    <col min="1" max="1" width="1.7109375" style="3" customWidth="1"/>
    <col min="2" max="2" width="39.7109375" style="3" customWidth="1"/>
    <col min="3" max="3" width="22.7109375" style="3" customWidth="1"/>
    <col min="4" max="4" width="15.7109375" style="3" customWidth="1"/>
    <col min="5" max="5" width="1.7109375" style="3" customWidth="1"/>
    <col min="6" max="6" width="39.7109375" style="3" customWidth="1"/>
    <col min="7" max="7" width="22.7109375" style="3" customWidth="1"/>
    <col min="8" max="8" width="15.7109375" style="3" customWidth="1"/>
    <col min="9" max="9" width="1.7109375" style="3" customWidth="1"/>
    <col min="10" max="10" width="39.7109375" style="3" customWidth="1"/>
    <col min="11" max="11" width="22.7109375" style="3" customWidth="1"/>
    <col min="12" max="12" width="15.7109375" style="3" customWidth="1"/>
    <col min="13" max="13" width="1.7109375" style="3" customWidth="1"/>
    <col min="14" max="14" width="39.7109375" style="3" customWidth="1"/>
    <col min="15" max="15" width="22.7109375" style="3" customWidth="1"/>
    <col min="16" max="16" width="15.7109375" style="3" customWidth="1"/>
    <col min="17" max="17" width="1.7109375" style="3" customWidth="1"/>
    <col min="18" max="18" width="39.7109375" style="3" customWidth="1"/>
    <col min="19" max="19" width="22.7109375" style="3" customWidth="1"/>
    <col min="20" max="20" width="15.7109375" style="3" customWidth="1"/>
    <col min="21" max="21" width="1.7109375" style="3" customWidth="1"/>
    <col min="22" max="22" width="39.7109375" style="3" customWidth="1"/>
    <col min="23" max="23" width="22.7109375" style="3" customWidth="1"/>
    <col min="24" max="24" width="15.7109375" style="3" customWidth="1"/>
    <col min="25" max="25" width="1.7109375" style="3" customWidth="1"/>
    <col min="26" max="26" width="39.7109375" style="3" customWidth="1"/>
    <col min="27" max="27" width="22.7109375" style="3" customWidth="1"/>
    <col min="28" max="28" width="15.7109375" style="3" customWidth="1"/>
    <col min="29" max="29" width="1.7109375" style="3" customWidth="1"/>
    <col min="30" max="30" width="39.7109375" style="3" customWidth="1"/>
    <col min="31" max="31" width="22.7109375" style="3" customWidth="1"/>
    <col min="32" max="32" width="15.7109375" style="3" customWidth="1"/>
    <col min="33" max="33" width="1.7109375" style="3" customWidth="1"/>
    <col min="34" max="34" width="39.7109375" style="3" customWidth="1"/>
    <col min="35" max="35" width="22.7109375" style="3" customWidth="1"/>
    <col min="36" max="36" width="15.7109375" style="3" customWidth="1"/>
    <col min="37" max="37" width="1.7109375" style="3" customWidth="1"/>
    <col min="38" max="38" width="39.7109375" style="3" customWidth="1"/>
    <col min="39" max="39" width="22.7109375" style="3" customWidth="1"/>
    <col min="40" max="40" width="15.7109375" style="3" customWidth="1"/>
    <col min="41" max="41" width="1.7109375" style="3" customWidth="1"/>
    <col min="42" max="42" width="39.7109375" style="3" customWidth="1"/>
    <col min="43" max="43" width="22.7109375" style="3" customWidth="1"/>
    <col min="44" max="44" width="15.7109375" style="3" customWidth="1"/>
    <col min="45" max="45" width="1.7109375" style="3" customWidth="1"/>
    <col min="46" max="46" width="39.7109375" style="3" customWidth="1"/>
    <col min="47" max="47" width="22.7109375" style="3" customWidth="1"/>
    <col min="48" max="48" width="15.7109375" style="3" customWidth="1"/>
    <col min="49" max="49" width="1.7109375" style="3" customWidth="1"/>
    <col min="50" max="50" width="39.7109375" style="3" customWidth="1"/>
    <col min="51" max="51" width="22.7109375" style="3" customWidth="1"/>
    <col min="52" max="52" width="15.7109375" style="3" customWidth="1"/>
    <col min="53" max="53" width="1.7109375" style="3" customWidth="1"/>
    <col min="54" max="54" width="39.7109375" style="3" customWidth="1"/>
    <col min="55" max="55" width="22.7109375" style="3" customWidth="1"/>
    <col min="56" max="56" width="15.7109375" style="3" customWidth="1"/>
    <col min="57" max="57" width="1.7109375" style="3" customWidth="1"/>
    <col min="58" max="58" width="39.7109375" style="3" customWidth="1"/>
    <col min="59" max="59" width="22.7109375" style="3" customWidth="1"/>
    <col min="60" max="60" width="15.7109375" style="3" customWidth="1"/>
    <col min="61" max="61" width="1.7109375" style="3" customWidth="1"/>
    <col min="62" max="62" width="39.7109375" style="3" customWidth="1"/>
    <col min="63" max="63" width="22.7109375" style="3" customWidth="1"/>
    <col min="64" max="64" width="15.7109375" style="3" customWidth="1"/>
    <col min="65" max="16384" width="11.42578125" style="3"/>
  </cols>
  <sheetData>
    <row r="2" spans="2:64" s="2" customFormat="1" ht="51" customHeight="1" x14ac:dyDescent="0.2">
      <c r="B2" s="36" t="s">
        <v>224</v>
      </c>
      <c r="C2" s="36"/>
      <c r="D2" s="36"/>
      <c r="F2" s="36" t="s">
        <v>224</v>
      </c>
      <c r="G2" s="36"/>
      <c r="H2" s="36"/>
      <c r="I2" s="5"/>
      <c r="J2" s="36" t="s">
        <v>224</v>
      </c>
      <c r="K2" s="36"/>
      <c r="L2" s="36"/>
      <c r="M2" s="5"/>
      <c r="N2" s="36" t="s">
        <v>224</v>
      </c>
      <c r="O2" s="36"/>
      <c r="P2" s="36"/>
      <c r="Q2" s="5"/>
      <c r="R2" s="36" t="s">
        <v>224</v>
      </c>
      <c r="S2" s="36"/>
      <c r="T2" s="36"/>
      <c r="U2" s="5"/>
      <c r="V2" s="36" t="s">
        <v>224</v>
      </c>
      <c r="W2" s="36"/>
      <c r="X2" s="36"/>
      <c r="Y2" s="5"/>
      <c r="Z2" s="36" t="s">
        <v>224</v>
      </c>
      <c r="AA2" s="36"/>
      <c r="AB2" s="36"/>
      <c r="AD2" s="36" t="s">
        <v>224</v>
      </c>
      <c r="AE2" s="36"/>
      <c r="AF2" s="36"/>
      <c r="AH2" s="36" t="s">
        <v>224</v>
      </c>
      <c r="AI2" s="36"/>
      <c r="AJ2" s="36"/>
      <c r="AL2" s="36" t="s">
        <v>224</v>
      </c>
      <c r="AM2" s="36"/>
      <c r="AN2" s="36"/>
      <c r="AP2" s="36" t="s">
        <v>224</v>
      </c>
      <c r="AQ2" s="36"/>
      <c r="AR2" s="36"/>
      <c r="AT2" s="36" t="s">
        <v>224</v>
      </c>
      <c r="AU2" s="36"/>
      <c r="AV2" s="36"/>
      <c r="AX2" s="36" t="s">
        <v>224</v>
      </c>
      <c r="AY2" s="36"/>
      <c r="AZ2" s="36"/>
      <c r="BB2" s="36" t="s">
        <v>224</v>
      </c>
      <c r="BC2" s="36"/>
      <c r="BD2" s="36"/>
      <c r="BF2" s="36" t="s">
        <v>224</v>
      </c>
      <c r="BG2" s="36"/>
      <c r="BH2" s="36"/>
      <c r="BJ2" s="36" t="s">
        <v>224</v>
      </c>
      <c r="BK2" s="36"/>
      <c r="BL2" s="36"/>
    </row>
    <row r="4" spans="2:64" s="9" customFormat="1" ht="39.75" customHeight="1" x14ac:dyDescent="0.2">
      <c r="B4" s="37" t="s">
        <v>278</v>
      </c>
      <c r="C4" s="38"/>
      <c r="D4" s="39"/>
      <c r="F4" s="37" t="s">
        <v>225</v>
      </c>
      <c r="G4" s="38"/>
      <c r="H4" s="39"/>
      <c r="J4" s="37" t="s">
        <v>226</v>
      </c>
      <c r="K4" s="38"/>
      <c r="L4" s="39"/>
      <c r="N4" s="37" t="s">
        <v>227</v>
      </c>
      <c r="O4" s="38"/>
      <c r="P4" s="39"/>
      <c r="R4" s="37" t="s">
        <v>228</v>
      </c>
      <c r="S4" s="38"/>
      <c r="T4" s="39"/>
      <c r="V4" s="37" t="s">
        <v>229</v>
      </c>
      <c r="W4" s="38"/>
      <c r="X4" s="39"/>
      <c r="Z4" s="37" t="s">
        <v>230</v>
      </c>
      <c r="AA4" s="38"/>
      <c r="AB4" s="39"/>
      <c r="AD4" s="37" t="s">
        <v>231</v>
      </c>
      <c r="AE4" s="38"/>
      <c r="AF4" s="39"/>
      <c r="AH4" s="37" t="s">
        <v>232</v>
      </c>
      <c r="AI4" s="38"/>
      <c r="AJ4" s="39"/>
      <c r="AL4" s="37" t="s">
        <v>233</v>
      </c>
      <c r="AM4" s="38"/>
      <c r="AN4" s="39"/>
      <c r="AP4" s="37" t="s">
        <v>234</v>
      </c>
      <c r="AQ4" s="38"/>
      <c r="AR4" s="39"/>
      <c r="AT4" s="37" t="s">
        <v>235</v>
      </c>
      <c r="AU4" s="38"/>
      <c r="AV4" s="39"/>
      <c r="AX4" s="37" t="s">
        <v>236</v>
      </c>
      <c r="AY4" s="38"/>
      <c r="AZ4" s="39"/>
      <c r="BB4" s="37" t="s">
        <v>237</v>
      </c>
      <c r="BC4" s="38"/>
      <c r="BD4" s="39"/>
      <c r="BF4" s="37" t="s">
        <v>238</v>
      </c>
      <c r="BG4" s="38"/>
      <c r="BH4" s="39"/>
      <c r="BJ4" s="37" t="s">
        <v>239</v>
      </c>
      <c r="BK4" s="38"/>
      <c r="BL4" s="39"/>
    </row>
    <row r="5" spans="2:64" s="9" customFormat="1" ht="77.25" customHeight="1" x14ac:dyDescent="0.2">
      <c r="B5" s="10"/>
      <c r="C5" s="11" t="s">
        <v>240</v>
      </c>
      <c r="D5" s="12" t="s">
        <v>241</v>
      </c>
      <c r="F5" s="10"/>
      <c r="G5" s="11" t="s">
        <v>240</v>
      </c>
      <c r="H5" s="12" t="s">
        <v>241</v>
      </c>
      <c r="J5" s="10"/>
      <c r="K5" s="11" t="s">
        <v>240</v>
      </c>
      <c r="L5" s="12" t="s">
        <v>241</v>
      </c>
      <c r="N5" s="10"/>
      <c r="O5" s="11" t="s">
        <v>240</v>
      </c>
      <c r="P5" s="12" t="s">
        <v>241</v>
      </c>
      <c r="R5" s="10"/>
      <c r="S5" s="11" t="s">
        <v>240</v>
      </c>
      <c r="T5" s="12" t="s">
        <v>241</v>
      </c>
      <c r="V5" s="10"/>
      <c r="W5" s="11" t="s">
        <v>240</v>
      </c>
      <c r="X5" s="12" t="s">
        <v>241</v>
      </c>
      <c r="Z5" s="10"/>
      <c r="AA5" s="11" t="s">
        <v>240</v>
      </c>
      <c r="AB5" s="12" t="s">
        <v>241</v>
      </c>
      <c r="AD5" s="10"/>
      <c r="AE5" s="11" t="s">
        <v>240</v>
      </c>
      <c r="AF5" s="12" t="s">
        <v>241</v>
      </c>
      <c r="AH5" s="10"/>
      <c r="AI5" s="11" t="s">
        <v>240</v>
      </c>
      <c r="AJ5" s="12" t="s">
        <v>241</v>
      </c>
      <c r="AL5" s="10"/>
      <c r="AM5" s="11" t="s">
        <v>243</v>
      </c>
      <c r="AN5" s="12" t="s">
        <v>241</v>
      </c>
      <c r="AP5" s="10"/>
      <c r="AQ5" s="11" t="s">
        <v>243</v>
      </c>
      <c r="AR5" s="12" t="s">
        <v>241</v>
      </c>
      <c r="AT5" s="10"/>
      <c r="AU5" s="11" t="s">
        <v>243</v>
      </c>
      <c r="AV5" s="12" t="s">
        <v>241</v>
      </c>
      <c r="AX5" s="10"/>
      <c r="AY5" s="11" t="s">
        <v>243</v>
      </c>
      <c r="AZ5" s="12" t="s">
        <v>241</v>
      </c>
      <c r="BB5" s="10"/>
      <c r="BC5" s="11" t="s">
        <v>243</v>
      </c>
      <c r="BD5" s="12" t="s">
        <v>241</v>
      </c>
      <c r="BF5" s="10"/>
      <c r="BG5" s="11" t="s">
        <v>243</v>
      </c>
      <c r="BH5" s="12" t="s">
        <v>241</v>
      </c>
      <c r="BJ5" s="10"/>
      <c r="BK5" s="11" t="s">
        <v>243</v>
      </c>
      <c r="BL5" s="12" t="s">
        <v>241</v>
      </c>
    </row>
    <row r="6" spans="2:64" s="9" customFormat="1" ht="12.75" customHeight="1" x14ac:dyDescent="0.2">
      <c r="B6" s="10" t="s">
        <v>91</v>
      </c>
      <c r="C6" s="29">
        <v>1747527060</v>
      </c>
      <c r="D6" s="13">
        <f>C6/$C$59</f>
        <v>0.17105634306803008</v>
      </c>
      <c r="F6" s="10" t="s">
        <v>91</v>
      </c>
      <c r="G6" s="29">
        <v>1549826345</v>
      </c>
      <c r="H6" s="13">
        <f>G6/$G$58</f>
        <v>0.15729954142895469</v>
      </c>
      <c r="J6" s="10" t="s">
        <v>91</v>
      </c>
      <c r="K6" s="29">
        <v>1424276418</v>
      </c>
      <c r="L6" s="13">
        <f>K6/$K$60</f>
        <v>0.14811856741436641</v>
      </c>
      <c r="N6" s="10" t="s">
        <v>91</v>
      </c>
      <c r="O6" s="29">
        <v>1466746329</v>
      </c>
      <c r="P6" s="13">
        <f>O6/$O$60</f>
        <v>0.15191961538760396</v>
      </c>
      <c r="R6" s="10" t="s">
        <v>91</v>
      </c>
      <c r="S6" s="29">
        <v>1467474587</v>
      </c>
      <c r="T6" s="13">
        <f>S6/$S$63</f>
        <v>0.15500535246870448</v>
      </c>
      <c r="V6" s="10" t="s">
        <v>91</v>
      </c>
      <c r="W6" s="29">
        <v>1519650428</v>
      </c>
      <c r="X6" s="13">
        <f t="shared" ref="X6:X37" si="0">W6/$W$65</f>
        <v>0.16435699409266347</v>
      </c>
      <c r="Z6" s="10" t="s">
        <v>91</v>
      </c>
      <c r="AA6" s="29">
        <v>1487893505</v>
      </c>
      <c r="AB6" s="13">
        <f>AA6/$AA$79</f>
        <v>0.16776312396191681</v>
      </c>
      <c r="AD6" s="10" t="s">
        <v>91</v>
      </c>
      <c r="AE6" s="29">
        <v>1421145929</v>
      </c>
      <c r="AF6" s="13">
        <f>AE6/$AE$81</f>
        <v>0.16536806093490641</v>
      </c>
      <c r="AH6" s="10" t="s">
        <v>91</v>
      </c>
      <c r="AI6" s="29">
        <v>1388776423</v>
      </c>
      <c r="AJ6" s="13">
        <f t="shared" ref="AJ6:AJ37" si="1">AI6/$AI$82</f>
        <v>0.1616876523654977</v>
      </c>
      <c r="AL6" s="10" t="s">
        <v>43</v>
      </c>
      <c r="AM6" s="29">
        <v>1444201</v>
      </c>
      <c r="AN6" s="13">
        <f>AM6/$AM$56</f>
        <v>0.22860476476456196</v>
      </c>
      <c r="AP6" s="10" t="s">
        <v>43</v>
      </c>
      <c r="AQ6" s="29">
        <v>1469509</v>
      </c>
      <c r="AR6" s="13">
        <f>AQ6/$AQ$57</f>
        <v>0.23240678006846113</v>
      </c>
      <c r="AT6" s="10" t="s">
        <v>43</v>
      </c>
      <c r="AU6" s="29">
        <v>1480004</v>
      </c>
      <c r="AV6" s="13">
        <f>AU6/$AU$57</f>
        <v>0.23801393985982947</v>
      </c>
      <c r="AX6" s="10" t="s">
        <v>43</v>
      </c>
      <c r="AY6" s="29">
        <v>1282030</v>
      </c>
      <c r="AZ6" s="13">
        <f>AY6/$AY$59</f>
        <v>0.20670061937793921</v>
      </c>
      <c r="BB6" s="10" t="s">
        <v>43</v>
      </c>
      <c r="BC6" s="29">
        <v>1241619</v>
      </c>
      <c r="BD6" s="13">
        <f>BC6/$BC$61</f>
        <v>0.22273657909763286</v>
      </c>
      <c r="BF6" s="10" t="s">
        <v>43</v>
      </c>
      <c r="BG6" s="29">
        <v>1199106</v>
      </c>
      <c r="BH6" s="13">
        <f>BG6/$BG$58</f>
        <v>0.22327666691369547</v>
      </c>
      <c r="BJ6" s="10" t="s">
        <v>43</v>
      </c>
      <c r="BK6" s="29">
        <v>1147484</v>
      </c>
      <c r="BL6" s="13">
        <f>BK6/$BK$62</f>
        <v>0.22752727837294809</v>
      </c>
    </row>
    <row r="7" spans="2:64" s="9" customFormat="1" ht="12.75" customHeight="1" x14ac:dyDescent="0.2">
      <c r="B7" s="10" t="s">
        <v>221</v>
      </c>
      <c r="C7" s="29">
        <v>1367261281</v>
      </c>
      <c r="D7" s="13">
        <f t="shared" ref="D7:D58" si="2">C7/$C$59</f>
        <v>0.13383410197171439</v>
      </c>
      <c r="F7" s="10" t="s">
        <v>221</v>
      </c>
      <c r="G7" s="29">
        <v>1304666867</v>
      </c>
      <c r="H7" s="13">
        <f t="shared" ref="H7:H57" si="3">G7/$G$58</f>
        <v>0.13241709341097244</v>
      </c>
      <c r="J7" s="10" t="s">
        <v>221</v>
      </c>
      <c r="K7" s="29">
        <v>1257261376</v>
      </c>
      <c r="L7" s="13">
        <f t="shared" ref="L7:L59" si="4">K7/$K$60</f>
        <v>0.13074972773896976</v>
      </c>
      <c r="N7" s="10" t="s">
        <v>221</v>
      </c>
      <c r="O7" s="29">
        <v>1200461741</v>
      </c>
      <c r="P7" s="13">
        <f t="shared" ref="P7:P59" si="5">O7/$O$60</f>
        <v>0.12433894148867061</v>
      </c>
      <c r="R7" s="10" t="s">
        <v>92</v>
      </c>
      <c r="S7" s="29">
        <v>1158781157</v>
      </c>
      <c r="T7" s="13">
        <f t="shared" ref="T7:T62" si="6">S7/$S$63</f>
        <v>0.12239890439402763</v>
      </c>
      <c r="V7" s="10" t="s">
        <v>92</v>
      </c>
      <c r="W7" s="29">
        <v>1095991855</v>
      </c>
      <c r="X7" s="13">
        <f t="shared" si="0"/>
        <v>0.11853642358717664</v>
      </c>
      <c r="Z7" s="10" t="s">
        <v>92</v>
      </c>
      <c r="AA7" s="29">
        <v>1012309581</v>
      </c>
      <c r="AB7" s="13">
        <f t="shared" ref="AB7:AB70" si="7">AA7/$AA$79</f>
        <v>0.11414003566413786</v>
      </c>
      <c r="AD7" s="10" t="s">
        <v>92</v>
      </c>
      <c r="AE7" s="29">
        <v>962232918</v>
      </c>
      <c r="AF7" s="13">
        <f t="shared" ref="AF7:AF70" si="8">AE7/$AE$81</f>
        <v>0.11196780609952182</v>
      </c>
      <c r="AH7" s="10" t="s">
        <v>92</v>
      </c>
      <c r="AI7" s="29">
        <v>915504969</v>
      </c>
      <c r="AJ7" s="13">
        <f t="shared" si="1"/>
        <v>0.10658724234876915</v>
      </c>
      <c r="AL7" s="10" t="s">
        <v>6</v>
      </c>
      <c r="AM7" s="29">
        <v>827915</v>
      </c>
      <c r="AN7" s="13">
        <f t="shared" ref="AN7:AN55" si="9">AM7/$AM$56</f>
        <v>0.13105191993361887</v>
      </c>
      <c r="AP7" s="10" t="s">
        <v>6</v>
      </c>
      <c r="AQ7" s="29">
        <v>817598</v>
      </c>
      <c r="AR7" s="13">
        <f t="shared" ref="AR7:AR56" si="10">AQ7/$AQ$57</f>
        <v>0.12930531120967187</v>
      </c>
      <c r="AT7" s="10" t="s">
        <v>6</v>
      </c>
      <c r="AU7" s="29">
        <v>804600</v>
      </c>
      <c r="AV7" s="13">
        <f t="shared" ref="AV7:AV56" si="11">AU7/$AU$57</f>
        <v>0.12939560704648015</v>
      </c>
      <c r="AX7" s="10" t="s">
        <v>6</v>
      </c>
      <c r="AY7" s="29">
        <v>804753</v>
      </c>
      <c r="AZ7" s="13">
        <f t="shared" ref="AZ7:AZ58" si="12">AY7/$AY$59</f>
        <v>0.12974964981026552</v>
      </c>
      <c r="BB7" s="10" t="s">
        <v>6</v>
      </c>
      <c r="BC7" s="29">
        <v>781876</v>
      </c>
      <c r="BD7" s="13">
        <f t="shared" ref="BD7:BD60" si="13">BC7/$BC$61</f>
        <v>0.14026233934769103</v>
      </c>
      <c r="BF7" s="10" t="s">
        <v>6</v>
      </c>
      <c r="BG7" s="29">
        <v>777224</v>
      </c>
      <c r="BH7" s="13">
        <f t="shared" ref="BH7:BH57" si="14">BG7/$BG$58</f>
        <v>0.14472113738512696</v>
      </c>
      <c r="BJ7" s="10" t="s">
        <v>6</v>
      </c>
      <c r="BK7" s="29">
        <v>759080</v>
      </c>
      <c r="BL7" s="13">
        <f t="shared" ref="BL7:BL61" si="15">BK7/$BK$62</f>
        <v>0.15051312825916302</v>
      </c>
    </row>
    <row r="8" spans="2:64" s="9" customFormat="1" ht="12.75" customHeight="1" x14ac:dyDescent="0.2">
      <c r="B8" s="10" t="s">
        <v>93</v>
      </c>
      <c r="C8" s="29">
        <v>1085714338</v>
      </c>
      <c r="D8" s="13">
        <f t="shared" si="2"/>
        <v>0.10627493474968402</v>
      </c>
      <c r="F8" s="10" t="s">
        <v>93</v>
      </c>
      <c r="G8" s="29">
        <v>1044246725</v>
      </c>
      <c r="H8" s="13">
        <f t="shared" si="3"/>
        <v>0.10598576512208388</v>
      </c>
      <c r="J8" s="10" t="s">
        <v>93</v>
      </c>
      <c r="K8" s="29">
        <v>1039994005</v>
      </c>
      <c r="L8" s="13">
        <f t="shared" si="4"/>
        <v>0.10815486389674213</v>
      </c>
      <c r="N8" s="10" t="s">
        <v>93</v>
      </c>
      <c r="O8" s="29">
        <v>1048832040</v>
      </c>
      <c r="P8" s="13">
        <f t="shared" si="5"/>
        <v>0.10863375416226867</v>
      </c>
      <c r="R8" s="10" t="s">
        <v>93</v>
      </c>
      <c r="S8" s="29">
        <v>1009187435</v>
      </c>
      <c r="T8" s="13">
        <f t="shared" si="6"/>
        <v>0.10659772609006876</v>
      </c>
      <c r="V8" s="10" t="s">
        <v>93</v>
      </c>
      <c r="W8" s="29">
        <v>964857742</v>
      </c>
      <c r="X8" s="13">
        <f t="shared" si="0"/>
        <v>0.10435368245239267</v>
      </c>
      <c r="Z8" s="10" t="s">
        <v>93</v>
      </c>
      <c r="AA8" s="29">
        <v>940721152</v>
      </c>
      <c r="AB8" s="13">
        <f t="shared" si="7"/>
        <v>0.10606828963647717</v>
      </c>
      <c r="AD8" s="10" t="s">
        <v>93</v>
      </c>
      <c r="AE8" s="29">
        <v>908821067</v>
      </c>
      <c r="AF8" s="13">
        <f t="shared" si="8"/>
        <v>0.10575267079879358</v>
      </c>
      <c r="AH8" s="10" t="s">
        <v>93</v>
      </c>
      <c r="AI8" s="29">
        <v>885662327</v>
      </c>
      <c r="AJ8" s="13">
        <f t="shared" si="1"/>
        <v>0.10311282656416017</v>
      </c>
      <c r="AL8" s="10" t="s">
        <v>22</v>
      </c>
      <c r="AM8" s="29">
        <v>651856</v>
      </c>
      <c r="AN8" s="13">
        <f t="shared" si="9"/>
        <v>0.10318327403205529</v>
      </c>
      <c r="AP8" s="10" t="s">
        <v>22</v>
      </c>
      <c r="AQ8" s="29">
        <v>657907</v>
      </c>
      <c r="AR8" s="13">
        <f t="shared" si="10"/>
        <v>0.10404975230127958</v>
      </c>
      <c r="AT8" s="10" t="s">
        <v>22</v>
      </c>
      <c r="AU8" s="29">
        <v>658787</v>
      </c>
      <c r="AV8" s="13">
        <f t="shared" si="11"/>
        <v>0.1059459902800516</v>
      </c>
      <c r="AX8" s="10" t="s">
        <v>22</v>
      </c>
      <c r="AY8" s="29">
        <v>670328</v>
      </c>
      <c r="AZ8" s="13">
        <f t="shared" si="12"/>
        <v>0.10807642004194538</v>
      </c>
      <c r="BB8" s="10" t="s">
        <v>22</v>
      </c>
      <c r="BC8" s="29">
        <v>649602</v>
      </c>
      <c r="BD8" s="13">
        <f t="shared" si="13"/>
        <v>0.11653343518018047</v>
      </c>
      <c r="BF8" s="10" t="s">
        <v>22</v>
      </c>
      <c r="BG8" s="29">
        <v>678669</v>
      </c>
      <c r="BH8" s="13">
        <f t="shared" si="14"/>
        <v>0.12636993915271108</v>
      </c>
      <c r="BJ8" s="10" t="s">
        <v>22</v>
      </c>
      <c r="BK8" s="29">
        <v>685081</v>
      </c>
      <c r="BL8" s="13">
        <f t="shared" si="15"/>
        <v>0.1358403388587707</v>
      </c>
    </row>
    <row r="9" spans="2:64" s="9" customFormat="1" ht="12.75" customHeight="1" x14ac:dyDescent="0.2">
      <c r="B9" s="10" t="s">
        <v>94</v>
      </c>
      <c r="C9" s="29">
        <v>896603448</v>
      </c>
      <c r="D9" s="13">
        <f t="shared" si="2"/>
        <v>8.7763852421871319E-2</v>
      </c>
      <c r="F9" s="10" t="s">
        <v>94</v>
      </c>
      <c r="G9" s="29">
        <v>945362071</v>
      </c>
      <c r="H9" s="13">
        <f t="shared" si="3"/>
        <v>9.5949472489207752E-2</v>
      </c>
      <c r="J9" s="10" t="s">
        <v>94</v>
      </c>
      <c r="K9" s="29">
        <v>903625284</v>
      </c>
      <c r="L9" s="13">
        <f t="shared" si="4"/>
        <v>9.3973108628328056E-2</v>
      </c>
      <c r="N9" s="10" t="s">
        <v>94</v>
      </c>
      <c r="O9" s="29">
        <v>867010365</v>
      </c>
      <c r="P9" s="13">
        <f t="shared" si="5"/>
        <v>8.9801405044366137E-2</v>
      </c>
      <c r="R9" s="10" t="s">
        <v>94</v>
      </c>
      <c r="S9" s="29">
        <v>867687045</v>
      </c>
      <c r="T9" s="13">
        <f t="shared" si="6"/>
        <v>9.1651424450019212E-2</v>
      </c>
      <c r="V9" s="10" t="s">
        <v>94</v>
      </c>
      <c r="W9" s="29">
        <v>847771662</v>
      </c>
      <c r="X9" s="13">
        <f t="shared" si="0"/>
        <v>9.1690298950293514E-2</v>
      </c>
      <c r="Z9" s="10" t="s">
        <v>94</v>
      </c>
      <c r="AA9" s="29">
        <v>817755165</v>
      </c>
      <c r="AB9" s="13">
        <f t="shared" si="7"/>
        <v>9.2203615820201285E-2</v>
      </c>
      <c r="AD9" s="10" t="s">
        <v>94</v>
      </c>
      <c r="AE9" s="29">
        <v>749386582</v>
      </c>
      <c r="AF9" s="13">
        <f t="shared" si="8"/>
        <v>8.7200479153592428E-2</v>
      </c>
      <c r="AH9" s="10" t="s">
        <v>94</v>
      </c>
      <c r="AI9" s="29">
        <v>728108800</v>
      </c>
      <c r="AJ9" s="13">
        <f t="shared" si="1"/>
        <v>8.4769730094028023E-2</v>
      </c>
      <c r="AL9" s="10" t="s">
        <v>27</v>
      </c>
      <c r="AM9" s="29">
        <v>393245</v>
      </c>
      <c r="AN9" s="13">
        <f t="shared" si="9"/>
        <v>6.2247346955056924E-2</v>
      </c>
      <c r="AP9" s="10" t="s">
        <v>27</v>
      </c>
      <c r="AQ9" s="29">
        <v>391814</v>
      </c>
      <c r="AR9" s="13">
        <f t="shared" si="10"/>
        <v>6.1966432410923672E-2</v>
      </c>
      <c r="AT9" s="10" t="s">
        <v>24</v>
      </c>
      <c r="AU9" s="29">
        <v>420381</v>
      </c>
      <c r="AV9" s="13">
        <f t="shared" si="11"/>
        <v>6.760558623639866E-2</v>
      </c>
      <c r="AX9" s="10" t="s">
        <v>24</v>
      </c>
      <c r="AY9" s="29">
        <v>428343</v>
      </c>
      <c r="AZ9" s="13">
        <f t="shared" si="12"/>
        <v>6.9061381875778732E-2</v>
      </c>
      <c r="BB9" s="10" t="s">
        <v>24</v>
      </c>
      <c r="BC9" s="29">
        <v>429056</v>
      </c>
      <c r="BD9" s="13">
        <f t="shared" si="13"/>
        <v>7.6969235877764414E-2</v>
      </c>
      <c r="BF9" s="10" t="s">
        <v>24</v>
      </c>
      <c r="BG9" s="29">
        <v>402885</v>
      </c>
      <c r="BH9" s="13">
        <f t="shared" si="14"/>
        <v>7.5018238545653343E-2</v>
      </c>
      <c r="BJ9" s="10" t="s">
        <v>24</v>
      </c>
      <c r="BK9" s="29">
        <v>377257</v>
      </c>
      <c r="BL9" s="13">
        <f t="shared" si="15"/>
        <v>7.4803882631168078E-2</v>
      </c>
    </row>
    <row r="10" spans="2:64" s="9" customFormat="1" ht="12.75" customHeight="1" x14ac:dyDescent="0.2">
      <c r="B10" s="10" t="s">
        <v>96</v>
      </c>
      <c r="C10" s="29">
        <v>530989695</v>
      </c>
      <c r="D10" s="13">
        <f t="shared" si="2"/>
        <v>5.1975822013027168E-2</v>
      </c>
      <c r="F10" s="10" t="s">
        <v>222</v>
      </c>
      <c r="G10" s="29">
        <v>508933072</v>
      </c>
      <c r="H10" s="13">
        <f t="shared" si="3"/>
        <v>5.1654134737030281E-2</v>
      </c>
      <c r="J10" s="10" t="s">
        <v>222</v>
      </c>
      <c r="K10" s="29">
        <v>498480636</v>
      </c>
      <c r="L10" s="13">
        <f t="shared" si="4"/>
        <v>5.1839823193732218E-2</v>
      </c>
      <c r="N10" s="10" t="s">
        <v>222</v>
      </c>
      <c r="O10" s="29">
        <v>526812552</v>
      </c>
      <c r="P10" s="13">
        <f t="shared" si="5"/>
        <v>5.4565100112278588E-2</v>
      </c>
      <c r="R10" s="10" t="s">
        <v>163</v>
      </c>
      <c r="S10" s="29">
        <v>553383166</v>
      </c>
      <c r="T10" s="13">
        <f t="shared" si="6"/>
        <v>5.8452359894991215E-2</v>
      </c>
      <c r="V10" s="10" t="s">
        <v>163</v>
      </c>
      <c r="W10" s="29">
        <v>532119132</v>
      </c>
      <c r="X10" s="13">
        <f t="shared" si="0"/>
        <v>5.7551065312974214E-2</v>
      </c>
      <c r="Z10" s="10" t="s">
        <v>163</v>
      </c>
      <c r="AA10" s="29">
        <v>473693878</v>
      </c>
      <c r="AB10" s="13">
        <f t="shared" si="7"/>
        <v>5.3409981633675524E-2</v>
      </c>
      <c r="AD10" s="10" t="s">
        <v>163</v>
      </c>
      <c r="AE10" s="29">
        <v>449381197</v>
      </c>
      <c r="AF10" s="13">
        <f t="shared" si="8"/>
        <v>5.2291109344969444E-2</v>
      </c>
      <c r="AH10" s="10" t="s">
        <v>95</v>
      </c>
      <c r="AI10" s="29">
        <v>561183075</v>
      </c>
      <c r="AJ10" s="13">
        <f t="shared" si="1"/>
        <v>6.5335479808905875E-2</v>
      </c>
      <c r="AL10" s="10" t="s">
        <v>85</v>
      </c>
      <c r="AM10" s="29">
        <v>348351</v>
      </c>
      <c r="AN10" s="13">
        <f t="shared" si="9"/>
        <v>5.5141007664791755E-2</v>
      </c>
      <c r="AP10" s="10" t="s">
        <v>24</v>
      </c>
      <c r="AQ10" s="29">
        <v>354571</v>
      </c>
      <c r="AR10" s="13">
        <f t="shared" si="10"/>
        <v>5.607635231608267E-2</v>
      </c>
      <c r="AT10" s="10" t="s">
        <v>27</v>
      </c>
      <c r="AU10" s="29">
        <v>325298</v>
      </c>
      <c r="AV10" s="13">
        <f t="shared" si="11"/>
        <v>5.2314357669656843E-2</v>
      </c>
      <c r="AX10" s="10" t="s">
        <v>35</v>
      </c>
      <c r="AY10" s="29">
        <v>323088</v>
      </c>
      <c r="AZ10" s="13">
        <f t="shared" si="12"/>
        <v>5.2091206690623171E-2</v>
      </c>
      <c r="BB10" s="10" t="s">
        <v>25</v>
      </c>
      <c r="BC10" s="29">
        <v>242537</v>
      </c>
      <c r="BD10" s="13">
        <f t="shared" si="13"/>
        <v>4.3509209898207571E-2</v>
      </c>
      <c r="BF10" s="10" t="s">
        <v>25</v>
      </c>
      <c r="BG10" s="29">
        <v>244378</v>
      </c>
      <c r="BH10" s="13">
        <f t="shared" si="14"/>
        <v>4.5503821436165832E-2</v>
      </c>
      <c r="BJ10" s="10" t="s">
        <v>13</v>
      </c>
      <c r="BK10" s="29">
        <v>239783</v>
      </c>
      <c r="BL10" s="13">
        <f t="shared" si="15"/>
        <v>4.7545040619390432E-2</v>
      </c>
    </row>
    <row r="11" spans="2:64" s="9" customFormat="1" ht="12.75" customHeight="1" x14ac:dyDescent="0.2">
      <c r="B11" s="10" t="s">
        <v>222</v>
      </c>
      <c r="C11" s="29">
        <v>502246012</v>
      </c>
      <c r="D11" s="13">
        <f t="shared" si="2"/>
        <v>4.916225224759721E-2</v>
      </c>
      <c r="F11" s="10" t="s">
        <v>96</v>
      </c>
      <c r="G11" s="29">
        <v>489269539</v>
      </c>
      <c r="H11" s="13">
        <f t="shared" si="3"/>
        <v>4.9658385514059676E-2</v>
      </c>
      <c r="J11" s="10" t="s">
        <v>96</v>
      </c>
      <c r="K11" s="29">
        <v>487066243</v>
      </c>
      <c r="L11" s="13">
        <f t="shared" si="4"/>
        <v>5.0652775849763222E-2</v>
      </c>
      <c r="N11" s="10" t="s">
        <v>96</v>
      </c>
      <c r="O11" s="29">
        <v>481692963</v>
      </c>
      <c r="P11" s="13">
        <f t="shared" si="5"/>
        <v>4.9891796711546664E-2</v>
      </c>
      <c r="R11" s="10" t="s">
        <v>96</v>
      </c>
      <c r="S11" s="29">
        <v>467450076</v>
      </c>
      <c r="T11" s="13">
        <f t="shared" si="6"/>
        <v>4.9375481138674529E-2</v>
      </c>
      <c r="V11" s="10" t="s">
        <v>96</v>
      </c>
      <c r="W11" s="29">
        <v>450765045</v>
      </c>
      <c r="X11" s="13">
        <f t="shared" si="0"/>
        <v>4.8752256751408742E-2</v>
      </c>
      <c r="Z11" s="10" t="s">
        <v>96</v>
      </c>
      <c r="AA11" s="29">
        <v>422204118</v>
      </c>
      <c r="AB11" s="13">
        <f t="shared" si="7"/>
        <v>4.7604402833431113E-2</v>
      </c>
      <c r="AD11" s="10" t="s">
        <v>96</v>
      </c>
      <c r="AE11" s="29">
        <v>414264441</v>
      </c>
      <c r="AF11" s="13">
        <f t="shared" si="8"/>
        <v>4.8204836621287571E-2</v>
      </c>
      <c r="AH11" s="10" t="s">
        <v>96</v>
      </c>
      <c r="AI11" s="29">
        <v>444894466</v>
      </c>
      <c r="AJ11" s="13">
        <f t="shared" si="1"/>
        <v>5.1796632320810748E-2</v>
      </c>
      <c r="AL11" s="10" t="s">
        <v>25</v>
      </c>
      <c r="AM11" s="29">
        <v>341690</v>
      </c>
      <c r="AN11" s="13">
        <f t="shared" si="9"/>
        <v>5.40866278810243E-2</v>
      </c>
      <c r="AP11" s="10" t="s">
        <v>25</v>
      </c>
      <c r="AQ11" s="29">
        <v>349409</v>
      </c>
      <c r="AR11" s="13">
        <f t="shared" si="10"/>
        <v>5.5259968204986111E-2</v>
      </c>
      <c r="AT11" s="10" t="s">
        <v>25</v>
      </c>
      <c r="AU11" s="29">
        <v>285784</v>
      </c>
      <c r="AV11" s="13">
        <f t="shared" si="11"/>
        <v>4.5959724290543472E-2</v>
      </c>
      <c r="AX11" s="10" t="s">
        <v>25</v>
      </c>
      <c r="AY11" s="29">
        <v>306130</v>
      </c>
      <c r="AZ11" s="13">
        <f t="shared" si="12"/>
        <v>4.9357082603502668E-2</v>
      </c>
      <c r="BB11" s="10" t="s">
        <v>12</v>
      </c>
      <c r="BC11" s="29">
        <v>235721</v>
      </c>
      <c r="BD11" s="13">
        <f t="shared" si="13"/>
        <v>4.2286473677894038E-2</v>
      </c>
      <c r="BF11" s="10" t="s">
        <v>13</v>
      </c>
      <c r="BG11" s="29">
        <v>228871</v>
      </c>
      <c r="BH11" s="13">
        <f t="shared" si="14"/>
        <v>4.2616377562287568E-2</v>
      </c>
      <c r="BJ11" s="10" t="s">
        <v>25</v>
      </c>
      <c r="BK11" s="29">
        <v>227288</v>
      </c>
      <c r="BL11" s="13">
        <f t="shared" si="15"/>
        <v>4.506748682058366E-2</v>
      </c>
    </row>
    <row r="12" spans="2:64" s="9" customFormat="1" ht="12.75" customHeight="1" x14ac:dyDescent="0.2">
      <c r="B12" s="10" t="s">
        <v>164</v>
      </c>
      <c r="C12" s="29">
        <v>395995636</v>
      </c>
      <c r="D12" s="13">
        <f t="shared" si="2"/>
        <v>3.8761955059544981E-2</v>
      </c>
      <c r="F12" s="10" t="s">
        <v>164</v>
      </c>
      <c r="G12" s="29">
        <v>396869756</v>
      </c>
      <c r="H12" s="13">
        <f t="shared" si="3"/>
        <v>4.0280274514123797E-2</v>
      </c>
      <c r="J12" s="10" t="s">
        <v>211</v>
      </c>
      <c r="K12" s="29">
        <v>387265937</v>
      </c>
      <c r="L12" s="13">
        <f t="shared" si="4"/>
        <v>4.0273977067857535E-2</v>
      </c>
      <c r="N12" s="10" t="s">
        <v>103</v>
      </c>
      <c r="O12" s="29">
        <v>393281215</v>
      </c>
      <c r="P12" s="13">
        <f t="shared" si="5"/>
        <v>4.0734467672200715E-2</v>
      </c>
      <c r="R12" s="10" t="s">
        <v>164</v>
      </c>
      <c r="S12" s="29">
        <v>360498205</v>
      </c>
      <c r="T12" s="13">
        <f t="shared" si="6"/>
        <v>3.8078445668074987E-2</v>
      </c>
      <c r="V12" s="10" t="s">
        <v>164</v>
      </c>
      <c r="W12" s="29">
        <v>366096759</v>
      </c>
      <c r="X12" s="13">
        <f t="shared" si="0"/>
        <v>3.9595002737238885E-2</v>
      </c>
      <c r="Z12" s="10" t="s">
        <v>164</v>
      </c>
      <c r="AA12" s="29">
        <v>364756473</v>
      </c>
      <c r="AB12" s="13">
        <f t="shared" si="7"/>
        <v>4.1127059961062577E-2</v>
      </c>
      <c r="AD12" s="10" t="s">
        <v>164</v>
      </c>
      <c r="AE12" s="29">
        <v>405557469</v>
      </c>
      <c r="AF12" s="13">
        <f t="shared" si="8"/>
        <v>4.7191671789391883E-2</v>
      </c>
      <c r="AH12" s="10" t="s">
        <v>85</v>
      </c>
      <c r="AI12" s="29">
        <v>344657485</v>
      </c>
      <c r="AJ12" s="13">
        <f t="shared" si="1"/>
        <v>4.0126588194424391E-2</v>
      </c>
      <c r="AL12" s="10" t="s">
        <v>44</v>
      </c>
      <c r="AM12" s="29">
        <v>293676</v>
      </c>
      <c r="AN12" s="13">
        <f t="shared" si="9"/>
        <v>4.6486419062857241E-2</v>
      </c>
      <c r="AP12" s="10" t="s">
        <v>44</v>
      </c>
      <c r="AQ12" s="29">
        <v>272832</v>
      </c>
      <c r="AR12" s="13">
        <f t="shared" si="10"/>
        <v>4.3149110770766552E-2</v>
      </c>
      <c r="AT12" s="10" t="s">
        <v>44</v>
      </c>
      <c r="AU12" s="29">
        <v>251369</v>
      </c>
      <c r="AV12" s="13">
        <f t="shared" si="11"/>
        <v>4.042511104606844E-2</v>
      </c>
      <c r="AX12" s="10" t="s">
        <v>44</v>
      </c>
      <c r="AY12" s="29">
        <v>249783</v>
      </c>
      <c r="AZ12" s="13">
        <f t="shared" si="12"/>
        <v>4.0272303152094562E-2</v>
      </c>
      <c r="BB12" s="10" t="s">
        <v>13</v>
      </c>
      <c r="BC12" s="29">
        <v>231253</v>
      </c>
      <c r="BD12" s="13">
        <f t="shared" si="13"/>
        <v>4.1484949993568797E-2</v>
      </c>
      <c r="BF12" s="10" t="s">
        <v>12</v>
      </c>
      <c r="BG12" s="29">
        <v>226798</v>
      </c>
      <c r="BH12" s="13">
        <f t="shared" si="14"/>
        <v>4.2230379551676252E-2</v>
      </c>
      <c r="BJ12" s="10" t="s">
        <v>12</v>
      </c>
      <c r="BK12" s="29">
        <v>217061</v>
      </c>
      <c r="BL12" s="13">
        <f t="shared" si="15"/>
        <v>4.3039640265930053E-2</v>
      </c>
    </row>
    <row r="13" spans="2:64" s="9" customFormat="1" ht="12.75" customHeight="1" x14ac:dyDescent="0.2">
      <c r="B13" s="10" t="s">
        <v>211</v>
      </c>
      <c r="C13" s="29">
        <v>381378861</v>
      </c>
      <c r="D13" s="13">
        <f t="shared" si="2"/>
        <v>3.7331194909285444E-2</v>
      </c>
      <c r="F13" s="10" t="s">
        <v>211</v>
      </c>
      <c r="G13" s="29">
        <v>379235139</v>
      </c>
      <c r="H13" s="13">
        <f t="shared" si="3"/>
        <v>3.849045001131781E-2</v>
      </c>
      <c r="J13" s="10" t="s">
        <v>164</v>
      </c>
      <c r="K13" s="29">
        <v>386278029</v>
      </c>
      <c r="L13" s="13">
        <f t="shared" si="4"/>
        <v>4.0171238922475143E-2</v>
      </c>
      <c r="N13" s="10" t="s">
        <v>211</v>
      </c>
      <c r="O13" s="29">
        <v>387962411</v>
      </c>
      <c r="P13" s="13">
        <f t="shared" si="5"/>
        <v>4.0183567600371013E-2</v>
      </c>
      <c r="R13" s="10" t="s">
        <v>211</v>
      </c>
      <c r="S13" s="29">
        <v>352482927</v>
      </c>
      <c r="T13" s="13">
        <f t="shared" si="6"/>
        <v>3.7231813636058306E-2</v>
      </c>
      <c r="V13" s="10" t="s">
        <v>211</v>
      </c>
      <c r="W13" s="29">
        <v>338300713</v>
      </c>
      <c r="X13" s="13">
        <f t="shared" si="0"/>
        <v>3.6588735977432861E-2</v>
      </c>
      <c r="Z13" s="10" t="s">
        <v>165</v>
      </c>
      <c r="AA13" s="29">
        <v>290121450</v>
      </c>
      <c r="AB13" s="13">
        <f t="shared" si="7"/>
        <v>3.2711804048342188E-2</v>
      </c>
      <c r="AD13" s="10" t="s">
        <v>165</v>
      </c>
      <c r="AE13" s="29">
        <v>307414313</v>
      </c>
      <c r="AF13" s="13">
        <f t="shared" si="8"/>
        <v>3.5771491025005354E-2</v>
      </c>
      <c r="AH13" s="10" t="s">
        <v>97</v>
      </c>
      <c r="AI13" s="29">
        <v>329087493</v>
      </c>
      <c r="AJ13" s="13">
        <f t="shared" si="1"/>
        <v>3.8313859081129546E-2</v>
      </c>
      <c r="AL13" s="10" t="s">
        <v>12</v>
      </c>
      <c r="AM13" s="29">
        <v>255420</v>
      </c>
      <c r="AN13" s="13">
        <f t="shared" si="9"/>
        <v>4.0430818851506414E-2</v>
      </c>
      <c r="AP13" s="10" t="s">
        <v>12</v>
      </c>
      <c r="AQ13" s="29">
        <v>252475</v>
      </c>
      <c r="AR13" s="13">
        <f t="shared" si="10"/>
        <v>3.9929596754960141E-2</v>
      </c>
      <c r="AT13" s="10" t="s">
        <v>12</v>
      </c>
      <c r="AU13" s="29">
        <v>240397</v>
      </c>
      <c r="AV13" s="13">
        <f t="shared" si="11"/>
        <v>3.8660596255471892E-2</v>
      </c>
      <c r="AX13" s="10" t="s">
        <v>12</v>
      </c>
      <c r="AY13" s="29">
        <v>235767</v>
      </c>
      <c r="AZ13" s="13">
        <f t="shared" si="12"/>
        <v>3.8012515252278493E-2</v>
      </c>
      <c r="BB13" s="10" t="s">
        <v>44</v>
      </c>
      <c r="BC13" s="29">
        <v>230515</v>
      </c>
      <c r="BD13" s="13">
        <f t="shared" si="13"/>
        <v>4.1352558659855272E-2</v>
      </c>
      <c r="BF13" s="10" t="s">
        <v>1</v>
      </c>
      <c r="BG13" s="29">
        <v>203347</v>
      </c>
      <c r="BH13" s="13">
        <f t="shared" si="14"/>
        <v>3.7863742143646378E-2</v>
      </c>
      <c r="BJ13" s="10" t="s">
        <v>44</v>
      </c>
      <c r="BK13" s="29">
        <v>164919</v>
      </c>
      <c r="BL13" s="13">
        <f t="shared" si="15"/>
        <v>3.2700735889989077E-2</v>
      </c>
    </row>
    <row r="14" spans="2:64" s="9" customFormat="1" ht="12.75" customHeight="1" x14ac:dyDescent="0.2">
      <c r="B14" s="10" t="s">
        <v>103</v>
      </c>
      <c r="C14" s="29">
        <v>347045253</v>
      </c>
      <c r="D14" s="13">
        <f t="shared" si="2"/>
        <v>3.3970456433046185E-2</v>
      </c>
      <c r="F14" s="10" t="s">
        <v>103</v>
      </c>
      <c r="G14" s="29">
        <v>331448259</v>
      </c>
      <c r="H14" s="13">
        <f t="shared" si="3"/>
        <v>3.3640323199000337E-2</v>
      </c>
      <c r="J14" s="10" t="s">
        <v>103</v>
      </c>
      <c r="K14" s="29">
        <v>363282163</v>
      </c>
      <c r="L14" s="13">
        <f t="shared" si="4"/>
        <v>3.7779768639511623E-2</v>
      </c>
      <c r="N14" s="10" t="s">
        <v>164</v>
      </c>
      <c r="O14" s="29">
        <v>373492445</v>
      </c>
      <c r="P14" s="13">
        <f t="shared" si="5"/>
        <v>3.8684827412017897E-2</v>
      </c>
      <c r="R14" s="10" t="s">
        <v>103</v>
      </c>
      <c r="S14" s="29">
        <v>344337830</v>
      </c>
      <c r="T14" s="13">
        <f t="shared" si="6"/>
        <v>3.6371469175880758E-2</v>
      </c>
      <c r="V14" s="10" t="s">
        <v>103</v>
      </c>
      <c r="W14" s="29">
        <v>301031584</v>
      </c>
      <c r="X14" s="13">
        <f t="shared" si="0"/>
        <v>3.2557912899948284E-2</v>
      </c>
      <c r="Z14" s="10" t="s">
        <v>166</v>
      </c>
      <c r="AA14" s="29">
        <v>261521445</v>
      </c>
      <c r="AB14" s="13">
        <f t="shared" si="7"/>
        <v>2.9487093295856956E-2</v>
      </c>
      <c r="AD14" s="10" t="s">
        <v>166</v>
      </c>
      <c r="AE14" s="29">
        <v>274232172</v>
      </c>
      <c r="AF14" s="13">
        <f t="shared" si="8"/>
        <v>3.1910334895388311E-2</v>
      </c>
      <c r="AH14" s="10" t="s">
        <v>98</v>
      </c>
      <c r="AI14" s="29">
        <v>270260535</v>
      </c>
      <c r="AJ14" s="13">
        <f t="shared" si="1"/>
        <v>3.1464957719255164E-2</v>
      </c>
      <c r="AL14" s="10" t="s">
        <v>13</v>
      </c>
      <c r="AM14" s="29">
        <v>239213</v>
      </c>
      <c r="AN14" s="13">
        <f t="shared" si="9"/>
        <v>3.7865388262177606E-2</v>
      </c>
      <c r="AP14" s="10" t="s">
        <v>13</v>
      </c>
      <c r="AQ14" s="29">
        <v>244940</v>
      </c>
      <c r="AR14" s="13">
        <f t="shared" si="10"/>
        <v>3.8737916344825971E-2</v>
      </c>
      <c r="AT14" s="10" t="s">
        <v>13</v>
      </c>
      <c r="AU14" s="29">
        <v>237550</v>
      </c>
      <c r="AV14" s="13">
        <f t="shared" si="11"/>
        <v>3.8202742299144117E-2</v>
      </c>
      <c r="AX14" s="10" t="s">
        <v>13</v>
      </c>
      <c r="AY14" s="29">
        <v>235387</v>
      </c>
      <c r="AZ14" s="13">
        <f t="shared" si="12"/>
        <v>3.7951248171661331E-2</v>
      </c>
      <c r="BB14" s="10" t="s">
        <v>1</v>
      </c>
      <c r="BC14" s="29">
        <v>196648</v>
      </c>
      <c r="BD14" s="13">
        <f t="shared" si="13"/>
        <v>3.5277088065172414E-2</v>
      </c>
      <c r="BF14" s="10" t="s">
        <v>44</v>
      </c>
      <c r="BG14" s="29">
        <v>202591</v>
      </c>
      <c r="BH14" s="13">
        <f t="shared" si="14"/>
        <v>3.7722972970456722E-2</v>
      </c>
      <c r="BJ14" s="10" t="s">
        <v>81</v>
      </c>
      <c r="BK14" s="29">
        <v>146140</v>
      </c>
      <c r="BL14" s="13">
        <f t="shared" si="15"/>
        <v>2.8977167839745594E-2</v>
      </c>
    </row>
    <row r="15" spans="2:64" s="9" customFormat="1" ht="12.75" customHeight="1" x14ac:dyDescent="0.2">
      <c r="B15" s="10" t="s">
        <v>108</v>
      </c>
      <c r="C15" s="29">
        <v>296053839</v>
      </c>
      <c r="D15" s="13">
        <f t="shared" si="2"/>
        <v>2.897917188795425E-2</v>
      </c>
      <c r="F15" s="10" t="s">
        <v>165</v>
      </c>
      <c r="G15" s="29">
        <v>295762179</v>
      </c>
      <c r="H15" s="13">
        <f t="shared" si="3"/>
        <v>3.001836643106516E-2</v>
      </c>
      <c r="J15" s="10" t="s">
        <v>165</v>
      </c>
      <c r="K15" s="29">
        <v>293366765</v>
      </c>
      <c r="L15" s="13">
        <f t="shared" si="4"/>
        <v>3.0508870616424884E-2</v>
      </c>
      <c r="N15" s="10" t="s">
        <v>165</v>
      </c>
      <c r="O15" s="29">
        <v>305107928</v>
      </c>
      <c r="P15" s="13">
        <f t="shared" si="5"/>
        <v>3.1601837452745217E-2</v>
      </c>
      <c r="R15" s="10" t="s">
        <v>165</v>
      </c>
      <c r="S15" s="29">
        <v>311021701</v>
      </c>
      <c r="T15" s="13">
        <f t="shared" si="6"/>
        <v>3.2852377012864087E-2</v>
      </c>
      <c r="V15" s="10" t="s">
        <v>165</v>
      </c>
      <c r="W15" s="29">
        <v>291210769</v>
      </c>
      <c r="X15" s="13">
        <f t="shared" si="0"/>
        <v>3.1495747810399058E-2</v>
      </c>
      <c r="Z15" s="10" t="s">
        <v>103</v>
      </c>
      <c r="AA15" s="29">
        <v>260281466</v>
      </c>
      <c r="AB15" s="13">
        <f t="shared" si="7"/>
        <v>2.934728305407008E-2</v>
      </c>
      <c r="AD15" s="10" t="s">
        <v>100</v>
      </c>
      <c r="AE15" s="29">
        <v>242578465</v>
      </c>
      <c r="AF15" s="13">
        <f t="shared" si="8"/>
        <v>2.8227031132434861E-2</v>
      </c>
      <c r="AH15" s="10" t="s">
        <v>99</v>
      </c>
      <c r="AI15" s="29">
        <v>266610022</v>
      </c>
      <c r="AJ15" s="13">
        <f t="shared" si="1"/>
        <v>3.1039948432573364E-2</v>
      </c>
      <c r="AL15" s="10" t="s">
        <v>23</v>
      </c>
      <c r="AM15" s="29">
        <v>226919</v>
      </c>
      <c r="AN15" s="13">
        <f t="shared" si="9"/>
        <v>3.5919352372425745E-2</v>
      </c>
      <c r="AP15" s="10" t="s">
        <v>23</v>
      </c>
      <c r="AQ15" s="29">
        <v>231466</v>
      </c>
      <c r="AR15" s="13">
        <f t="shared" si="10"/>
        <v>3.6606967194706817E-2</v>
      </c>
      <c r="AT15" s="10" t="s">
        <v>23</v>
      </c>
      <c r="AU15" s="29">
        <v>224046</v>
      </c>
      <c r="AV15" s="13">
        <f t="shared" si="11"/>
        <v>3.603103178764068E-2</v>
      </c>
      <c r="AX15" s="10" t="s">
        <v>23</v>
      </c>
      <c r="AY15" s="29">
        <v>225861</v>
      </c>
      <c r="AZ15" s="13">
        <f t="shared" si="12"/>
        <v>3.6415379198084859E-2</v>
      </c>
      <c r="BB15" s="10" t="s">
        <v>36</v>
      </c>
      <c r="BC15" s="29">
        <v>173977</v>
      </c>
      <c r="BD15" s="13">
        <f t="shared" si="13"/>
        <v>3.1210090874631329E-2</v>
      </c>
      <c r="BF15" s="10" t="s">
        <v>36</v>
      </c>
      <c r="BG15" s="29">
        <v>176500</v>
      </c>
      <c r="BH15" s="13">
        <f t="shared" si="14"/>
        <v>3.2864760671923288E-2</v>
      </c>
      <c r="BJ15" s="10" t="s">
        <v>39</v>
      </c>
      <c r="BK15" s="29">
        <v>143545</v>
      </c>
      <c r="BL15" s="13">
        <f t="shared" si="15"/>
        <v>2.8462621852718497E-2</v>
      </c>
    </row>
    <row r="16" spans="2:64" s="9" customFormat="1" ht="12.75" customHeight="1" x14ac:dyDescent="0.2">
      <c r="B16" s="10" t="s">
        <v>165</v>
      </c>
      <c r="C16" s="29">
        <v>284777481</v>
      </c>
      <c r="D16" s="13">
        <f t="shared" si="2"/>
        <v>2.7875387799709044E-2</v>
      </c>
      <c r="F16" s="10" t="s">
        <v>108</v>
      </c>
      <c r="G16" s="29">
        <v>285446642</v>
      </c>
      <c r="H16" s="13">
        <f t="shared" si="3"/>
        <v>2.8971391558732986E-2</v>
      </c>
      <c r="J16" s="10" t="s">
        <v>108</v>
      </c>
      <c r="K16" s="29">
        <v>273226253</v>
      </c>
      <c r="L16" s="13">
        <f t="shared" si="4"/>
        <v>2.8414344759835258E-2</v>
      </c>
      <c r="N16" s="10" t="s">
        <v>108</v>
      </c>
      <c r="O16" s="29">
        <v>269302440</v>
      </c>
      <c r="P16" s="13">
        <f t="shared" si="5"/>
        <v>2.7893250727026902E-2</v>
      </c>
      <c r="R16" s="10" t="s">
        <v>115</v>
      </c>
      <c r="S16" s="29">
        <v>258255628</v>
      </c>
      <c r="T16" s="13">
        <f t="shared" si="6"/>
        <v>2.7278840124245793E-2</v>
      </c>
      <c r="V16" s="10" t="s">
        <v>115</v>
      </c>
      <c r="W16" s="29">
        <v>272712058</v>
      </c>
      <c r="X16" s="13">
        <f t="shared" si="0"/>
        <v>2.949502943561445E-2</v>
      </c>
      <c r="Z16" s="10" t="s">
        <v>100</v>
      </c>
      <c r="AA16" s="29">
        <v>256771577</v>
      </c>
      <c r="AB16" s="13">
        <f t="shared" si="7"/>
        <v>2.8951535682755648E-2</v>
      </c>
      <c r="AD16" s="10" t="s">
        <v>103</v>
      </c>
      <c r="AE16" s="29">
        <v>226483514</v>
      </c>
      <c r="AF16" s="13">
        <f t="shared" si="8"/>
        <v>2.6354182761694229E-2</v>
      </c>
      <c r="AH16" s="10" t="s">
        <v>100</v>
      </c>
      <c r="AI16" s="29">
        <v>246705854</v>
      </c>
      <c r="AJ16" s="13">
        <f t="shared" si="1"/>
        <v>2.8722614884199565E-2</v>
      </c>
      <c r="AL16" s="10" t="s">
        <v>1</v>
      </c>
      <c r="AM16" s="29">
        <v>194569</v>
      </c>
      <c r="AN16" s="13">
        <f t="shared" si="9"/>
        <v>3.0798621850750729E-2</v>
      </c>
      <c r="AP16" s="10" t="s">
        <v>1</v>
      </c>
      <c r="AQ16" s="29">
        <v>198568</v>
      </c>
      <c r="AR16" s="13">
        <f t="shared" si="10"/>
        <v>3.1404060475052682E-2</v>
      </c>
      <c r="AT16" s="10" t="s">
        <v>1</v>
      </c>
      <c r="AU16" s="29">
        <v>197921</v>
      </c>
      <c r="AV16" s="13">
        <f t="shared" si="11"/>
        <v>3.182961464360725E-2</v>
      </c>
      <c r="AX16" s="10" t="s">
        <v>1</v>
      </c>
      <c r="AY16" s="29">
        <v>206689</v>
      </c>
      <c r="AZ16" s="13">
        <f t="shared" si="12"/>
        <v>3.3324293751789642E-2</v>
      </c>
      <c r="BB16" s="10" t="s">
        <v>15</v>
      </c>
      <c r="BC16" s="29">
        <v>134175</v>
      </c>
      <c r="BD16" s="13">
        <f t="shared" si="13"/>
        <v>2.4069928456656099E-2</v>
      </c>
      <c r="BF16" s="10" t="s">
        <v>18</v>
      </c>
      <c r="BG16" s="29">
        <v>143636</v>
      </c>
      <c r="BH16" s="13">
        <f t="shared" si="14"/>
        <v>2.6745398095594185E-2</v>
      </c>
      <c r="BJ16" s="10" t="s">
        <v>33</v>
      </c>
      <c r="BK16" s="29">
        <v>125388</v>
      </c>
      <c r="BL16" s="13">
        <f t="shared" si="15"/>
        <v>2.4862386212467637E-2</v>
      </c>
    </row>
    <row r="17" spans="2:64" s="9" customFormat="1" ht="12.75" customHeight="1" x14ac:dyDescent="0.2">
      <c r="B17" s="10" t="s">
        <v>100</v>
      </c>
      <c r="C17" s="29">
        <v>240604007</v>
      </c>
      <c r="D17" s="13">
        <f t="shared" si="2"/>
        <v>2.3551475972529268E-2</v>
      </c>
      <c r="F17" s="10" t="s">
        <v>100</v>
      </c>
      <c r="G17" s="29">
        <v>245684035</v>
      </c>
      <c r="H17" s="13">
        <f t="shared" si="3"/>
        <v>2.4935687902450293E-2</v>
      </c>
      <c r="J17" s="10" t="s">
        <v>100</v>
      </c>
      <c r="K17" s="29">
        <v>249528973</v>
      </c>
      <c r="L17" s="13">
        <f t="shared" si="4"/>
        <v>2.5949930464367284E-2</v>
      </c>
      <c r="N17" s="10" t="s">
        <v>100</v>
      </c>
      <c r="O17" s="29">
        <v>258289817</v>
      </c>
      <c r="P17" s="13">
        <f t="shared" si="5"/>
        <v>2.6752608055905083E-2</v>
      </c>
      <c r="R17" s="10" t="s">
        <v>100</v>
      </c>
      <c r="S17" s="29">
        <v>257764530</v>
      </c>
      <c r="T17" s="13">
        <f t="shared" si="6"/>
        <v>2.7226966777162968E-2</v>
      </c>
      <c r="V17" s="10" t="s">
        <v>100</v>
      </c>
      <c r="W17" s="29">
        <v>258310693</v>
      </c>
      <c r="X17" s="13">
        <f t="shared" si="0"/>
        <v>2.7937457365999445E-2</v>
      </c>
      <c r="Z17" s="10" t="s">
        <v>115</v>
      </c>
      <c r="AA17" s="29">
        <v>230895714</v>
      </c>
      <c r="AB17" s="13">
        <f t="shared" si="7"/>
        <v>2.6033977673729607E-2</v>
      </c>
      <c r="AD17" s="10" t="s">
        <v>167</v>
      </c>
      <c r="AE17" s="29">
        <v>218645528</v>
      </c>
      <c r="AF17" s="13">
        <f t="shared" si="8"/>
        <v>2.5442135293516917E-2</v>
      </c>
      <c r="AH17" s="10" t="s">
        <v>101</v>
      </c>
      <c r="AI17" s="29">
        <v>221629350</v>
      </c>
      <c r="AJ17" s="13">
        <f t="shared" si="1"/>
        <v>2.5803094510621037E-2</v>
      </c>
      <c r="AL17" s="10" t="s">
        <v>88</v>
      </c>
      <c r="AM17" s="29">
        <v>158797</v>
      </c>
      <c r="AN17" s="13">
        <f t="shared" si="9"/>
        <v>2.513621776353717E-2</v>
      </c>
      <c r="AP17" s="10" t="s">
        <v>11</v>
      </c>
      <c r="AQ17" s="29">
        <v>142646</v>
      </c>
      <c r="AR17" s="13">
        <f t="shared" si="10"/>
        <v>2.255984655394809E-2</v>
      </c>
      <c r="AT17" s="10" t="s">
        <v>33</v>
      </c>
      <c r="AU17" s="29">
        <v>138141</v>
      </c>
      <c r="AV17" s="13">
        <f t="shared" si="11"/>
        <v>2.2215807299288855E-2</v>
      </c>
      <c r="AX17" s="10" t="s">
        <v>36</v>
      </c>
      <c r="AY17" s="29">
        <v>172488</v>
      </c>
      <c r="AZ17" s="13">
        <f t="shared" si="12"/>
        <v>2.7810095267085777E-2</v>
      </c>
      <c r="BB17" s="10" t="s">
        <v>18</v>
      </c>
      <c r="BC17" s="29">
        <v>130328</v>
      </c>
      <c r="BD17" s="13">
        <f t="shared" si="13"/>
        <v>2.3379807236065409E-2</v>
      </c>
      <c r="BF17" s="10" t="s">
        <v>15</v>
      </c>
      <c r="BG17" s="29">
        <v>134490</v>
      </c>
      <c r="BH17" s="13">
        <f t="shared" si="14"/>
        <v>2.5042389024175431E-2</v>
      </c>
      <c r="BJ17" s="10" t="s">
        <v>4</v>
      </c>
      <c r="BK17" s="29">
        <v>109296</v>
      </c>
      <c r="BL17" s="13">
        <f t="shared" si="15"/>
        <v>2.1671606242047586E-2</v>
      </c>
    </row>
    <row r="18" spans="2:64" s="9" customFormat="1" ht="12.75" customHeight="1" x14ac:dyDescent="0.2">
      <c r="B18" s="10" t="s">
        <v>115</v>
      </c>
      <c r="C18" s="29">
        <v>212698921</v>
      </c>
      <c r="D18" s="13">
        <f t="shared" si="2"/>
        <v>2.0819992109750694E-2</v>
      </c>
      <c r="F18" s="10" t="s">
        <v>115</v>
      </c>
      <c r="G18" s="29">
        <v>238494581</v>
      </c>
      <c r="H18" s="13">
        <f t="shared" si="3"/>
        <v>2.4205994655866227E-2</v>
      </c>
      <c r="J18" s="10" t="s">
        <v>115</v>
      </c>
      <c r="K18" s="29">
        <v>239184044</v>
      </c>
      <c r="L18" s="13">
        <f t="shared" si="4"/>
        <v>2.4874102735902195E-2</v>
      </c>
      <c r="N18" s="10" t="s">
        <v>115</v>
      </c>
      <c r="O18" s="29">
        <v>248057419</v>
      </c>
      <c r="P18" s="13">
        <f t="shared" si="5"/>
        <v>2.5692777914920365E-2</v>
      </c>
      <c r="R18" s="10" t="s">
        <v>167</v>
      </c>
      <c r="S18" s="29">
        <v>208567515</v>
      </c>
      <c r="T18" s="13">
        <f t="shared" si="6"/>
        <v>2.2030419785454728E-2</v>
      </c>
      <c r="V18" s="10" t="s">
        <v>212</v>
      </c>
      <c r="W18" s="29">
        <v>235377142</v>
      </c>
      <c r="X18" s="13">
        <f t="shared" si="0"/>
        <v>2.5457091199688728E-2</v>
      </c>
      <c r="Z18" s="10" t="s">
        <v>167</v>
      </c>
      <c r="AA18" s="29">
        <v>214820963</v>
      </c>
      <c r="AB18" s="13">
        <f t="shared" si="7"/>
        <v>2.422151566915224E-2</v>
      </c>
      <c r="AD18" s="10" t="s">
        <v>115</v>
      </c>
      <c r="AE18" s="29">
        <v>203521031</v>
      </c>
      <c r="AF18" s="13">
        <f t="shared" si="8"/>
        <v>2.3682211354343598E-2</v>
      </c>
      <c r="AH18" s="10" t="s">
        <v>102</v>
      </c>
      <c r="AI18" s="29">
        <v>193132453</v>
      </c>
      <c r="AJ18" s="13">
        <f t="shared" si="1"/>
        <v>2.2485356464868371E-2</v>
      </c>
      <c r="AL18" s="10" t="s">
        <v>33</v>
      </c>
      <c r="AM18" s="29">
        <v>141827</v>
      </c>
      <c r="AN18" s="13">
        <f t="shared" si="9"/>
        <v>2.2450010747993892E-2</v>
      </c>
      <c r="AP18" s="10" t="s">
        <v>33</v>
      </c>
      <c r="AQ18" s="29">
        <v>139967</v>
      </c>
      <c r="AR18" s="13">
        <f t="shared" si="10"/>
        <v>2.2136155536197667E-2</v>
      </c>
      <c r="AT18" s="10" t="s">
        <v>11</v>
      </c>
      <c r="AU18" s="29">
        <v>127118</v>
      </c>
      <c r="AV18" s="13">
        <f t="shared" si="11"/>
        <v>2.0443090699147976E-2</v>
      </c>
      <c r="AX18" s="10" t="s">
        <v>33</v>
      </c>
      <c r="AY18" s="29">
        <v>136742</v>
      </c>
      <c r="AZ18" s="13">
        <f t="shared" si="12"/>
        <v>2.2046797730925299E-2</v>
      </c>
      <c r="BB18" s="10" t="s">
        <v>4</v>
      </c>
      <c r="BC18" s="29">
        <v>114834</v>
      </c>
      <c r="BD18" s="13">
        <f t="shared" si="13"/>
        <v>2.0600306796285797E-2</v>
      </c>
      <c r="BF18" s="10" t="s">
        <v>4</v>
      </c>
      <c r="BG18" s="29">
        <v>117178</v>
      </c>
      <c r="BH18" s="13">
        <f t="shared" si="14"/>
        <v>2.181884943917636E-2</v>
      </c>
      <c r="BJ18" s="10" t="s">
        <v>21</v>
      </c>
      <c r="BK18" s="29">
        <v>84077</v>
      </c>
      <c r="BL18" s="13">
        <f t="shared" si="15"/>
        <v>1.6671091696060559E-2</v>
      </c>
    </row>
    <row r="19" spans="2:64" s="9" customFormat="1" ht="12.75" customHeight="1" x14ac:dyDescent="0.2">
      <c r="B19" s="10" t="s">
        <v>212</v>
      </c>
      <c r="C19" s="29">
        <v>186775610</v>
      </c>
      <c r="D19" s="13">
        <f t="shared" si="2"/>
        <v>1.8282493903642665E-2</v>
      </c>
      <c r="F19" s="10" t="s">
        <v>212</v>
      </c>
      <c r="G19" s="29">
        <v>185495414</v>
      </c>
      <c r="H19" s="13">
        <f t="shared" si="3"/>
        <v>1.8826847055160946E-2</v>
      </c>
      <c r="J19" s="10" t="s">
        <v>212</v>
      </c>
      <c r="K19" s="29">
        <v>190484342</v>
      </c>
      <c r="L19" s="13">
        <f t="shared" si="4"/>
        <v>1.9809545040089419E-2</v>
      </c>
      <c r="N19" s="10" t="s">
        <v>212</v>
      </c>
      <c r="O19" s="29">
        <v>201331200</v>
      </c>
      <c r="P19" s="13">
        <f t="shared" si="5"/>
        <v>2.0853066317457793E-2</v>
      </c>
      <c r="R19" s="10" t="s">
        <v>212</v>
      </c>
      <c r="S19" s="29">
        <v>203563228</v>
      </c>
      <c r="T19" s="13">
        <f t="shared" si="6"/>
        <v>2.1501830549796944E-2</v>
      </c>
      <c r="V19" s="10" t="s">
        <v>167</v>
      </c>
      <c r="W19" s="29">
        <v>216370719</v>
      </c>
      <c r="X19" s="13">
        <f t="shared" si="0"/>
        <v>2.340146150013676E-2</v>
      </c>
      <c r="Z19" s="10" t="s">
        <v>168</v>
      </c>
      <c r="AA19" s="29">
        <v>170352259</v>
      </c>
      <c r="AB19" s="13">
        <f t="shared" si="7"/>
        <v>1.9207575708726249E-2</v>
      </c>
      <c r="AD19" s="10" t="s">
        <v>168</v>
      </c>
      <c r="AE19" s="29">
        <v>169482712</v>
      </c>
      <c r="AF19" s="13">
        <f t="shared" si="8"/>
        <v>1.9721428231617721E-2</v>
      </c>
      <c r="AH19" s="10" t="s">
        <v>103</v>
      </c>
      <c r="AI19" s="29">
        <v>179895444</v>
      </c>
      <c r="AJ19" s="13">
        <f t="shared" si="1"/>
        <v>2.0944243817716986E-2</v>
      </c>
      <c r="AL19" s="10" t="s">
        <v>21</v>
      </c>
      <c r="AM19" s="29">
        <v>107031</v>
      </c>
      <c r="AN19" s="13">
        <f t="shared" si="9"/>
        <v>1.6942099179765024E-2</v>
      </c>
      <c r="AP19" s="10" t="s">
        <v>18</v>
      </c>
      <c r="AQ19" s="29">
        <v>108101</v>
      </c>
      <c r="AR19" s="13">
        <f t="shared" si="10"/>
        <v>1.7096462377692627E-2</v>
      </c>
      <c r="AT19" s="10" t="s">
        <v>18</v>
      </c>
      <c r="AU19" s="29">
        <v>106111</v>
      </c>
      <c r="AV19" s="13">
        <f t="shared" si="11"/>
        <v>1.7064749265857635E-2</v>
      </c>
      <c r="AX19" s="10" t="s">
        <v>18</v>
      </c>
      <c r="AY19" s="29">
        <v>114025</v>
      </c>
      <c r="AZ19" s="13">
        <f t="shared" si="12"/>
        <v>1.8384154914135798E-2</v>
      </c>
      <c r="BB19" s="10" t="s">
        <v>23</v>
      </c>
      <c r="BC19" s="29">
        <v>108865</v>
      </c>
      <c r="BD19" s="13">
        <f t="shared" si="13"/>
        <v>1.9529515643255946E-2</v>
      </c>
      <c r="BF19" s="10" t="s">
        <v>21</v>
      </c>
      <c r="BG19" s="29">
        <v>87637</v>
      </c>
      <c r="BH19" s="13">
        <f t="shared" si="14"/>
        <v>1.63182381360076E-2</v>
      </c>
      <c r="BJ19" s="10" t="s">
        <v>2</v>
      </c>
      <c r="BK19" s="29">
        <v>71503</v>
      </c>
      <c r="BL19" s="13">
        <f t="shared" si="15"/>
        <v>1.4177873491483025E-2</v>
      </c>
    </row>
    <row r="20" spans="2:64" s="9" customFormat="1" ht="12.75" customHeight="1" x14ac:dyDescent="0.2">
      <c r="B20" s="10" t="s">
        <v>169</v>
      </c>
      <c r="C20" s="29">
        <v>179356904</v>
      </c>
      <c r="D20" s="13">
        <f t="shared" si="2"/>
        <v>1.7556315323806051E-2</v>
      </c>
      <c r="F20" s="10" t="s">
        <v>167</v>
      </c>
      <c r="G20" s="29">
        <v>180019962</v>
      </c>
      <c r="H20" s="13">
        <f t="shared" si="3"/>
        <v>1.8271116349269343E-2</v>
      </c>
      <c r="J20" s="10" t="s">
        <v>167</v>
      </c>
      <c r="K20" s="29">
        <v>185872357</v>
      </c>
      <c r="L20" s="13">
        <f t="shared" si="4"/>
        <v>1.9329918611888215E-2</v>
      </c>
      <c r="N20" s="10" t="s">
        <v>167</v>
      </c>
      <c r="O20" s="29">
        <v>200363541</v>
      </c>
      <c r="P20" s="13">
        <f t="shared" si="5"/>
        <v>2.0752840136420356E-2</v>
      </c>
      <c r="R20" s="10" t="s">
        <v>108</v>
      </c>
      <c r="S20" s="29">
        <v>184086262</v>
      </c>
      <c r="T20" s="13">
        <f t="shared" si="6"/>
        <v>1.9444531563773022E-2</v>
      </c>
      <c r="V20" s="10" t="s">
        <v>168</v>
      </c>
      <c r="W20" s="29">
        <v>168067310</v>
      </c>
      <c r="X20" s="13">
        <f t="shared" si="0"/>
        <v>1.817723166320185E-2</v>
      </c>
      <c r="Z20" s="10" t="s">
        <v>108</v>
      </c>
      <c r="AA20" s="29">
        <v>136515075</v>
      </c>
      <c r="AB20" s="13">
        <f t="shared" si="7"/>
        <v>1.5392362002343287E-2</v>
      </c>
      <c r="AD20" s="10" t="s">
        <v>169</v>
      </c>
      <c r="AE20" s="29">
        <v>135412748</v>
      </c>
      <c r="AF20" s="13">
        <f t="shared" si="8"/>
        <v>1.5756962818296985E-2</v>
      </c>
      <c r="AH20" s="10" t="s">
        <v>104</v>
      </c>
      <c r="AI20" s="29">
        <v>137021526</v>
      </c>
      <c r="AJ20" s="13">
        <f t="shared" si="1"/>
        <v>1.5952667755274819E-2</v>
      </c>
      <c r="AL20" s="10" t="s">
        <v>18</v>
      </c>
      <c r="AM20" s="29">
        <v>104843</v>
      </c>
      <c r="AN20" s="13">
        <f t="shared" si="9"/>
        <v>1.6595757344172291E-2</v>
      </c>
      <c r="AP20" s="10" t="s">
        <v>21</v>
      </c>
      <c r="AQ20" s="29">
        <v>104306</v>
      </c>
      <c r="AR20" s="13">
        <f t="shared" si="10"/>
        <v>1.6496272974048411E-2</v>
      </c>
      <c r="AT20" s="10" t="s">
        <v>21</v>
      </c>
      <c r="AU20" s="29">
        <v>102683</v>
      </c>
      <c r="AV20" s="13">
        <f t="shared" si="11"/>
        <v>1.6513459008642456E-2</v>
      </c>
      <c r="AX20" s="10" t="s">
        <v>4</v>
      </c>
      <c r="AY20" s="29">
        <v>112158</v>
      </c>
      <c r="AZ20" s="13">
        <f t="shared" si="12"/>
        <v>1.8083140073314123E-2</v>
      </c>
      <c r="BB20" s="10" t="s">
        <v>21</v>
      </c>
      <c r="BC20" s="29">
        <v>95739</v>
      </c>
      <c r="BD20" s="13">
        <f t="shared" si="13"/>
        <v>1.7174815580486665E-2</v>
      </c>
      <c r="BF20" s="10" t="s">
        <v>2</v>
      </c>
      <c r="BG20" s="29">
        <v>72736</v>
      </c>
      <c r="BH20" s="13">
        <f t="shared" si="14"/>
        <v>1.3543633043813102E-2</v>
      </c>
      <c r="BJ20" s="10" t="s">
        <v>40</v>
      </c>
      <c r="BK20" s="29">
        <v>65438</v>
      </c>
      <c r="BL20" s="13">
        <f t="shared" si="15"/>
        <v>1.2975283352246285E-2</v>
      </c>
    </row>
    <row r="21" spans="2:64" s="9" customFormat="1" ht="12.75" customHeight="1" x14ac:dyDescent="0.2">
      <c r="B21" s="10" t="s">
        <v>168</v>
      </c>
      <c r="C21" s="29">
        <v>178948295</v>
      </c>
      <c r="D21" s="13">
        <f t="shared" si="2"/>
        <v>1.7516318712088527E-2</v>
      </c>
      <c r="F21" s="10" t="s">
        <v>168</v>
      </c>
      <c r="G21" s="29">
        <v>170103809</v>
      </c>
      <c r="H21" s="13">
        <f t="shared" si="3"/>
        <v>1.726467693451068E-2</v>
      </c>
      <c r="J21" s="10" t="s">
        <v>168</v>
      </c>
      <c r="K21" s="29">
        <v>159984369</v>
      </c>
      <c r="L21" s="13">
        <f t="shared" si="4"/>
        <v>1.66376801900903E-2</v>
      </c>
      <c r="N21" s="10" t="s">
        <v>168</v>
      </c>
      <c r="O21" s="29">
        <v>159883288</v>
      </c>
      <c r="P21" s="13">
        <f t="shared" si="5"/>
        <v>1.656006027737978E-2</v>
      </c>
      <c r="R21" s="10" t="s">
        <v>168</v>
      </c>
      <c r="S21" s="29">
        <v>167853507</v>
      </c>
      <c r="T21" s="13">
        <f t="shared" si="6"/>
        <v>1.7729909768885936E-2</v>
      </c>
      <c r="V21" s="10" t="s">
        <v>108</v>
      </c>
      <c r="W21" s="29">
        <v>154848999</v>
      </c>
      <c r="X21" s="13">
        <f t="shared" si="0"/>
        <v>1.674761217775135E-2</v>
      </c>
      <c r="Z21" s="10" t="s">
        <v>169</v>
      </c>
      <c r="AA21" s="29">
        <v>133467276</v>
      </c>
      <c r="AB21" s="13">
        <f t="shared" si="7"/>
        <v>1.5048716250997659E-2</v>
      </c>
      <c r="AD21" s="10" t="s">
        <v>105</v>
      </c>
      <c r="AE21" s="29">
        <v>127005504</v>
      </c>
      <c r="AF21" s="13">
        <f t="shared" si="8"/>
        <v>1.477867507900415E-2</v>
      </c>
      <c r="AH21" s="10" t="s">
        <v>105</v>
      </c>
      <c r="AI21" s="29">
        <v>123572833</v>
      </c>
      <c r="AJ21" s="13">
        <f t="shared" si="1"/>
        <v>1.4386909896384166E-2</v>
      </c>
      <c r="AL21" s="10" t="s">
        <v>4</v>
      </c>
      <c r="AM21" s="29">
        <v>100235</v>
      </c>
      <c r="AN21" s="13">
        <f t="shared" si="9"/>
        <v>1.5866350041424889E-2</v>
      </c>
      <c r="AP21" s="10" t="s">
        <v>4</v>
      </c>
      <c r="AQ21" s="29">
        <v>97632</v>
      </c>
      <c r="AR21" s="13">
        <f t="shared" si="10"/>
        <v>1.5440762017547356E-2</v>
      </c>
      <c r="AT21" s="10" t="s">
        <v>4</v>
      </c>
      <c r="AU21" s="29">
        <v>100730</v>
      </c>
      <c r="AV21" s="13">
        <f t="shared" si="11"/>
        <v>1.6199377949032992E-2</v>
      </c>
      <c r="AX21" s="10" t="s">
        <v>11</v>
      </c>
      <c r="AY21" s="29">
        <v>105428</v>
      </c>
      <c r="AZ21" s="13">
        <f t="shared" si="12"/>
        <v>1.6998067829752325E-2</v>
      </c>
      <c r="BB21" s="10" t="s">
        <v>2</v>
      </c>
      <c r="BC21" s="29">
        <v>73800</v>
      </c>
      <c r="BD21" s="13">
        <f t="shared" si="13"/>
        <v>1.3239133371352489E-2</v>
      </c>
      <c r="BF21" s="10" t="s">
        <v>37</v>
      </c>
      <c r="BG21" s="29">
        <v>58014</v>
      </c>
      <c r="BH21" s="13">
        <f t="shared" si="14"/>
        <v>1.0802358218815625E-2</v>
      </c>
      <c r="BJ21" s="10" t="s">
        <v>64</v>
      </c>
      <c r="BK21" s="29">
        <v>56466</v>
      </c>
      <c r="BL21" s="13">
        <f t="shared" si="15"/>
        <v>1.1196282737368788E-2</v>
      </c>
    </row>
    <row r="22" spans="2:64" s="9" customFormat="1" ht="12.75" customHeight="1" x14ac:dyDescent="0.2">
      <c r="B22" s="10" t="s">
        <v>171</v>
      </c>
      <c r="C22" s="29">
        <v>176768751</v>
      </c>
      <c r="D22" s="13">
        <f t="shared" si="2"/>
        <v>1.7302974475693202E-2</v>
      </c>
      <c r="F22" s="10" t="s">
        <v>169</v>
      </c>
      <c r="G22" s="29">
        <v>162130563</v>
      </c>
      <c r="H22" s="13">
        <f t="shared" si="3"/>
        <v>1.6455432761093146E-2</v>
      </c>
      <c r="J22" s="10" t="s">
        <v>169</v>
      </c>
      <c r="K22" s="29">
        <v>154822262</v>
      </c>
      <c r="L22" s="13">
        <f t="shared" si="4"/>
        <v>1.6100843460915674E-2</v>
      </c>
      <c r="N22" s="10" t="s">
        <v>170</v>
      </c>
      <c r="O22" s="29">
        <v>154519871</v>
      </c>
      <c r="P22" s="13">
        <f t="shared" si="5"/>
        <v>1.6004539372576249E-2</v>
      </c>
      <c r="R22" s="10" t="s">
        <v>169</v>
      </c>
      <c r="S22" s="29">
        <v>145416373</v>
      </c>
      <c r="T22" s="13">
        <f t="shared" si="6"/>
        <v>1.5359936281871435E-2</v>
      </c>
      <c r="V22" s="10" t="s">
        <v>169</v>
      </c>
      <c r="W22" s="29">
        <v>143469547</v>
      </c>
      <c r="X22" s="13">
        <f t="shared" si="0"/>
        <v>1.5516873521886116E-2</v>
      </c>
      <c r="Z22" s="10" t="s">
        <v>170</v>
      </c>
      <c r="AA22" s="29">
        <v>128520647</v>
      </c>
      <c r="AB22" s="13">
        <f t="shared" si="7"/>
        <v>1.4490973421062654E-2</v>
      </c>
      <c r="AD22" s="10" t="s">
        <v>170</v>
      </c>
      <c r="AE22" s="29">
        <v>120305246</v>
      </c>
      <c r="AF22" s="13">
        <f t="shared" si="8"/>
        <v>1.3999016459425756E-2</v>
      </c>
      <c r="AH22" s="10" t="s">
        <v>106</v>
      </c>
      <c r="AI22" s="29">
        <v>103239458</v>
      </c>
      <c r="AJ22" s="13">
        <f t="shared" si="1"/>
        <v>1.2019606121658937E-2</v>
      </c>
      <c r="AL22" s="10" t="s">
        <v>2</v>
      </c>
      <c r="AM22" s="29">
        <v>96971</v>
      </c>
      <c r="AN22" s="13">
        <f t="shared" si="9"/>
        <v>1.5349686535312147E-2</v>
      </c>
      <c r="AP22" s="10" t="s">
        <v>2</v>
      </c>
      <c r="AQ22" s="29">
        <v>96186</v>
      </c>
      <c r="AR22" s="13">
        <f t="shared" si="10"/>
        <v>1.5212073248727979E-2</v>
      </c>
      <c r="AT22" s="10" t="s">
        <v>2</v>
      </c>
      <c r="AU22" s="29">
        <v>81597</v>
      </c>
      <c r="AV22" s="13">
        <f t="shared" si="11"/>
        <v>1.3122412811548148E-2</v>
      </c>
      <c r="AX22" s="10" t="s">
        <v>21</v>
      </c>
      <c r="AY22" s="29">
        <v>100978</v>
      </c>
      <c r="AZ22" s="13">
        <f t="shared" si="12"/>
        <v>1.6280598069893487E-2</v>
      </c>
      <c r="BB22" s="10" t="s">
        <v>11</v>
      </c>
      <c r="BC22" s="29">
        <v>64371</v>
      </c>
      <c r="BD22" s="13">
        <f t="shared" si="13"/>
        <v>1.1547645721508551E-2</v>
      </c>
      <c r="BF22" s="10" t="s">
        <v>64</v>
      </c>
      <c r="BG22" s="29">
        <v>57069</v>
      </c>
      <c r="BH22" s="13">
        <f t="shared" si="14"/>
        <v>1.0626396752328557E-2</v>
      </c>
      <c r="BJ22" s="10" t="s">
        <v>20</v>
      </c>
      <c r="BK22" s="29">
        <v>55386</v>
      </c>
      <c r="BL22" s="13">
        <f t="shared" si="15"/>
        <v>1.0982136430629187E-2</v>
      </c>
    </row>
    <row r="23" spans="2:64" s="9" customFormat="1" ht="12.75" customHeight="1" x14ac:dyDescent="0.2">
      <c r="B23" s="10" t="s">
        <v>167</v>
      </c>
      <c r="C23" s="29">
        <v>175722944</v>
      </c>
      <c r="D23" s="13">
        <f t="shared" si="2"/>
        <v>1.7200605862886173E-2</v>
      </c>
      <c r="F23" s="10" t="s">
        <v>170</v>
      </c>
      <c r="G23" s="29">
        <v>158904151</v>
      </c>
      <c r="H23" s="13">
        <f t="shared" si="3"/>
        <v>1.6127968248892666E-2</v>
      </c>
      <c r="J23" s="10" t="s">
        <v>170</v>
      </c>
      <c r="K23" s="29">
        <v>151299575</v>
      </c>
      <c r="L23" s="13">
        <f t="shared" si="4"/>
        <v>1.5734499298156943E-2</v>
      </c>
      <c r="N23" s="10" t="s">
        <v>169</v>
      </c>
      <c r="O23" s="29">
        <v>149391110</v>
      </c>
      <c r="P23" s="13">
        <f t="shared" si="5"/>
        <v>1.547332318124877E-2</v>
      </c>
      <c r="R23" s="10" t="s">
        <v>170</v>
      </c>
      <c r="S23" s="29">
        <v>143220402</v>
      </c>
      <c r="T23" s="13">
        <f t="shared" si="6"/>
        <v>1.5127981833132452E-2</v>
      </c>
      <c r="V23" s="10" t="s">
        <v>170</v>
      </c>
      <c r="W23" s="29">
        <v>135963874</v>
      </c>
      <c r="X23" s="13">
        <f t="shared" si="0"/>
        <v>1.4705101399697457E-2</v>
      </c>
      <c r="Z23" s="10" t="s">
        <v>105</v>
      </c>
      <c r="AA23" s="29">
        <v>125570898</v>
      </c>
      <c r="AB23" s="13">
        <f t="shared" si="7"/>
        <v>1.4158383013563335E-2</v>
      </c>
      <c r="AD23" s="10" t="s">
        <v>108</v>
      </c>
      <c r="AE23" s="29">
        <v>110089446</v>
      </c>
      <c r="AF23" s="13">
        <f t="shared" si="8"/>
        <v>1.2810280663596855E-2</v>
      </c>
      <c r="AH23" s="10" t="s">
        <v>107</v>
      </c>
      <c r="AI23" s="29">
        <v>101662927</v>
      </c>
      <c r="AJ23" s="13">
        <f t="shared" si="1"/>
        <v>1.1836059229553157E-2</v>
      </c>
      <c r="AL23" s="10" t="s">
        <v>86</v>
      </c>
      <c r="AM23" s="29">
        <v>63149</v>
      </c>
      <c r="AN23" s="13">
        <f t="shared" si="9"/>
        <v>9.9959509030372665E-3</v>
      </c>
      <c r="AP23" s="10" t="s">
        <v>10</v>
      </c>
      <c r="AQ23" s="29">
        <v>64946</v>
      </c>
      <c r="AR23" s="13">
        <f t="shared" si="10"/>
        <v>1.0271383665106016E-2</v>
      </c>
      <c r="AT23" s="10" t="s">
        <v>64</v>
      </c>
      <c r="AU23" s="29">
        <v>67396</v>
      </c>
      <c r="AV23" s="13">
        <f t="shared" si="11"/>
        <v>1.0838610902938821E-2</v>
      </c>
      <c r="AX23" s="10" t="s">
        <v>2</v>
      </c>
      <c r="AY23" s="29">
        <v>78725</v>
      </c>
      <c r="AZ23" s="13">
        <f t="shared" si="12"/>
        <v>1.2692765583120725E-2</v>
      </c>
      <c r="BB23" s="10" t="s">
        <v>64</v>
      </c>
      <c r="BC23" s="29">
        <v>60790</v>
      </c>
      <c r="BD23" s="13">
        <f t="shared" si="13"/>
        <v>1.0905242786511081E-2</v>
      </c>
      <c r="BF23" s="10" t="s">
        <v>20</v>
      </c>
      <c r="BG23" s="29">
        <v>53594</v>
      </c>
      <c r="BH23" s="13">
        <f t="shared" si="14"/>
        <v>9.979342682442249E-3</v>
      </c>
      <c r="BJ23" s="10" t="s">
        <v>37</v>
      </c>
      <c r="BK23" s="29">
        <v>52993</v>
      </c>
      <c r="BL23" s="13">
        <f t="shared" si="15"/>
        <v>1.0507643734307091E-2</v>
      </c>
    </row>
    <row r="24" spans="2:64" s="9" customFormat="1" ht="12.75" customHeight="1" x14ac:dyDescent="0.2">
      <c r="B24" s="10" t="s">
        <v>170</v>
      </c>
      <c r="C24" s="29">
        <v>171534172</v>
      </c>
      <c r="D24" s="13">
        <f t="shared" si="2"/>
        <v>1.6790588738306848E-2</v>
      </c>
      <c r="F24" s="10" t="s">
        <v>171</v>
      </c>
      <c r="G24" s="29">
        <v>154852164</v>
      </c>
      <c r="H24" s="13">
        <f t="shared" si="3"/>
        <v>1.5716712046523692E-2</v>
      </c>
      <c r="J24" s="10" t="s">
        <v>171</v>
      </c>
      <c r="K24" s="29">
        <v>139950027</v>
      </c>
      <c r="L24" s="13">
        <f t="shared" si="4"/>
        <v>1.4554195552819929E-2</v>
      </c>
      <c r="N24" s="10" t="s">
        <v>171</v>
      </c>
      <c r="O24" s="29">
        <v>126090354</v>
      </c>
      <c r="P24" s="13">
        <f t="shared" si="5"/>
        <v>1.3059925704280955E-2</v>
      </c>
      <c r="R24" s="10" t="s">
        <v>171</v>
      </c>
      <c r="S24" s="29">
        <v>115577818</v>
      </c>
      <c r="T24" s="13">
        <f t="shared" si="6"/>
        <v>1.2208170809470908E-2</v>
      </c>
      <c r="V24" s="10" t="s">
        <v>171</v>
      </c>
      <c r="W24" s="29">
        <v>109659898</v>
      </c>
      <c r="X24" s="13">
        <f t="shared" si="0"/>
        <v>1.186020868727586E-2</v>
      </c>
      <c r="Z24" s="10" t="s">
        <v>171</v>
      </c>
      <c r="AA24" s="29">
        <v>106296399</v>
      </c>
      <c r="AB24" s="13">
        <f t="shared" si="7"/>
        <v>1.1985142688113536E-2</v>
      </c>
      <c r="AD24" s="10" t="s">
        <v>171</v>
      </c>
      <c r="AE24" s="29">
        <v>104239096</v>
      </c>
      <c r="AF24" s="13">
        <f t="shared" si="8"/>
        <v>1.2129519444394481E-2</v>
      </c>
      <c r="AH24" s="10" t="s">
        <v>108</v>
      </c>
      <c r="AI24" s="29">
        <v>100268301</v>
      </c>
      <c r="AJ24" s="13">
        <f t="shared" si="1"/>
        <v>1.1673690542892436E-2</v>
      </c>
      <c r="AL24" s="10" t="s">
        <v>20</v>
      </c>
      <c r="AM24" s="29">
        <v>61160</v>
      </c>
      <c r="AN24" s="13">
        <f t="shared" si="9"/>
        <v>9.6811090789998121E-3</v>
      </c>
      <c r="AP24" s="10" t="s">
        <v>20</v>
      </c>
      <c r="AQ24" s="29">
        <v>59680</v>
      </c>
      <c r="AR24" s="13">
        <f t="shared" si="10"/>
        <v>9.4385516757541192E-3</v>
      </c>
      <c r="AT24" s="10" t="s">
        <v>10</v>
      </c>
      <c r="AU24" s="29">
        <v>61333</v>
      </c>
      <c r="AV24" s="13">
        <f t="shared" si="11"/>
        <v>9.8635604859330928E-3</v>
      </c>
      <c r="AX24" s="10" t="s">
        <v>64</v>
      </c>
      <c r="AY24" s="29">
        <v>64407</v>
      </c>
      <c r="AZ24" s="13">
        <f t="shared" si="12"/>
        <v>1.0384286477129967E-2</v>
      </c>
      <c r="BB24" s="10" t="s">
        <v>37</v>
      </c>
      <c r="BC24" s="29">
        <v>59954</v>
      </c>
      <c r="BD24" s="13">
        <f t="shared" si="13"/>
        <v>1.0755271031789528E-2</v>
      </c>
      <c r="BF24" s="10" t="s">
        <v>10</v>
      </c>
      <c r="BG24" s="29">
        <v>52704</v>
      </c>
      <c r="BH24" s="13">
        <f t="shared" si="14"/>
        <v>9.8136223595073381E-3</v>
      </c>
      <c r="BJ24" s="10" t="s">
        <v>36</v>
      </c>
      <c r="BK24" s="29">
        <v>48706</v>
      </c>
      <c r="BL24" s="13">
        <f t="shared" si="15"/>
        <v>9.6576018667212868E-3</v>
      </c>
    </row>
    <row r="25" spans="2:64" s="9" customFormat="1" ht="12.75" customHeight="1" x14ac:dyDescent="0.2">
      <c r="B25" s="10" t="s">
        <v>281</v>
      </c>
      <c r="C25" s="29">
        <v>112727645</v>
      </c>
      <c r="D25" s="13">
        <f t="shared" si="2"/>
        <v>1.1034323392034402E-2</v>
      </c>
      <c r="F25" s="10" t="s">
        <v>110</v>
      </c>
      <c r="G25" s="29">
        <v>108982301</v>
      </c>
      <c r="H25" s="13">
        <f t="shared" si="3"/>
        <v>1.10611527713915E-2</v>
      </c>
      <c r="J25" s="10" t="s">
        <v>206</v>
      </c>
      <c r="K25" s="29">
        <v>114104421</v>
      </c>
      <c r="L25" s="13">
        <f t="shared" si="4"/>
        <v>1.1866364675122877E-2</v>
      </c>
      <c r="N25" s="10" t="s">
        <v>206</v>
      </c>
      <c r="O25" s="29">
        <v>119404283</v>
      </c>
      <c r="P25" s="13">
        <f t="shared" si="5"/>
        <v>1.2367409681100089E-2</v>
      </c>
      <c r="R25" s="10" t="s">
        <v>206</v>
      </c>
      <c r="S25" s="29">
        <v>111748654</v>
      </c>
      <c r="T25" s="13">
        <f t="shared" si="6"/>
        <v>1.1803706622671007E-2</v>
      </c>
      <c r="V25" s="10" t="s">
        <v>206</v>
      </c>
      <c r="W25" s="29">
        <v>107037235</v>
      </c>
      <c r="X25" s="13">
        <f t="shared" si="0"/>
        <v>1.1576555947635368E-2</v>
      </c>
      <c r="Z25" s="10" t="s">
        <v>206</v>
      </c>
      <c r="AA25" s="29">
        <v>101825368</v>
      </c>
      <c r="AB25" s="13">
        <f t="shared" si="7"/>
        <v>1.1481024533574934E-2</v>
      </c>
      <c r="AD25" s="10" t="s">
        <v>172</v>
      </c>
      <c r="AE25" s="29">
        <v>99833021</v>
      </c>
      <c r="AF25" s="13">
        <f t="shared" si="8"/>
        <v>1.1616817642126737E-2</v>
      </c>
      <c r="AH25" s="10" t="s">
        <v>109</v>
      </c>
      <c r="AI25" s="29">
        <v>99912532</v>
      </c>
      <c r="AJ25" s="13">
        <f t="shared" si="1"/>
        <v>1.1632270301706198E-2</v>
      </c>
      <c r="AL25" s="10" t="s">
        <v>41</v>
      </c>
      <c r="AM25" s="29">
        <v>58571</v>
      </c>
      <c r="AN25" s="13">
        <f t="shared" si="9"/>
        <v>9.2712923457504582E-3</v>
      </c>
      <c r="AP25" s="10" t="s">
        <v>41</v>
      </c>
      <c r="AQ25" s="29">
        <v>55297</v>
      </c>
      <c r="AR25" s="13">
        <f t="shared" si="10"/>
        <v>8.7453684988970434E-3</v>
      </c>
      <c r="AT25" s="10" t="s">
        <v>20</v>
      </c>
      <c r="AU25" s="29">
        <v>57905</v>
      </c>
      <c r="AV25" s="13">
        <f t="shared" si="11"/>
        <v>9.3122702287179119E-3</v>
      </c>
      <c r="AX25" s="10" t="s">
        <v>20</v>
      </c>
      <c r="AY25" s="29">
        <v>56263</v>
      </c>
      <c r="AZ25" s="13">
        <f t="shared" si="12"/>
        <v>9.0712362020085278E-3</v>
      </c>
      <c r="BB25" s="10" t="s">
        <v>20</v>
      </c>
      <c r="BC25" s="29">
        <v>54317</v>
      </c>
      <c r="BD25" s="13">
        <f t="shared" si="13"/>
        <v>9.7440380397256516E-3</v>
      </c>
      <c r="BF25" s="10" t="s">
        <v>16</v>
      </c>
      <c r="BG25" s="29">
        <v>51167</v>
      </c>
      <c r="BH25" s="13">
        <f t="shared" si="14"/>
        <v>9.5274289478770487E-3</v>
      </c>
      <c r="BJ25" s="10" t="s">
        <v>10</v>
      </c>
      <c r="BK25" s="29">
        <v>46834</v>
      </c>
      <c r="BL25" s="13">
        <f t="shared" si="15"/>
        <v>9.2864149350393131E-3</v>
      </c>
    </row>
    <row r="26" spans="2:64" s="9" customFormat="1" ht="12.75" customHeight="1" x14ac:dyDescent="0.2">
      <c r="B26" s="10" t="s">
        <v>174</v>
      </c>
      <c r="C26" s="29">
        <v>112649728</v>
      </c>
      <c r="D26" s="13">
        <f t="shared" si="2"/>
        <v>1.1026696501791665E-2</v>
      </c>
      <c r="F26" s="10" t="s">
        <v>206</v>
      </c>
      <c r="G26" s="29">
        <v>108151529</v>
      </c>
      <c r="H26" s="13">
        <f t="shared" si="3"/>
        <v>1.097683361198786E-2</v>
      </c>
      <c r="J26" s="10" t="s">
        <v>110</v>
      </c>
      <c r="K26" s="29">
        <v>110192610</v>
      </c>
      <c r="L26" s="13">
        <f t="shared" si="4"/>
        <v>1.1459553304806585E-2</v>
      </c>
      <c r="N26" s="10" t="s">
        <v>110</v>
      </c>
      <c r="O26" s="29">
        <v>110575234</v>
      </c>
      <c r="P26" s="13">
        <f t="shared" si="5"/>
        <v>1.1452932718179864E-2</v>
      </c>
      <c r="R26" s="10" t="s">
        <v>110</v>
      </c>
      <c r="S26" s="29">
        <v>108476294</v>
      </c>
      <c r="T26" s="13">
        <f t="shared" si="6"/>
        <v>1.1458056129164718E-2</v>
      </c>
      <c r="V26" s="10" t="s">
        <v>110</v>
      </c>
      <c r="W26" s="29">
        <v>101728189</v>
      </c>
      <c r="X26" s="13">
        <f t="shared" si="0"/>
        <v>1.1002358865212884E-2</v>
      </c>
      <c r="Z26" s="10" t="s">
        <v>110</v>
      </c>
      <c r="AA26" s="29">
        <v>99114493</v>
      </c>
      <c r="AB26" s="13">
        <f t="shared" si="7"/>
        <v>1.1175367672286154E-2</v>
      </c>
      <c r="AD26" s="10" t="s">
        <v>110</v>
      </c>
      <c r="AE26" s="29">
        <v>99626072</v>
      </c>
      <c r="AF26" s="13">
        <f t="shared" si="8"/>
        <v>1.159273654380737E-2</v>
      </c>
      <c r="AH26" s="10" t="s">
        <v>110</v>
      </c>
      <c r="AI26" s="29">
        <v>97192849</v>
      </c>
      <c r="AJ26" s="13">
        <f t="shared" si="1"/>
        <v>1.1315632467015398E-2</v>
      </c>
      <c r="AL26" s="10" t="s">
        <v>34</v>
      </c>
      <c r="AM26" s="29">
        <v>49610</v>
      </c>
      <c r="AN26" s="13">
        <f t="shared" si="9"/>
        <v>7.8528420766707119E-3</v>
      </c>
      <c r="AP26" s="10" t="s">
        <v>34</v>
      </c>
      <c r="AQ26" s="29">
        <v>47866</v>
      </c>
      <c r="AR26" s="13">
        <f t="shared" si="10"/>
        <v>7.5701359670182081E-3</v>
      </c>
      <c r="AT26" s="10" t="s">
        <v>41</v>
      </c>
      <c r="AU26" s="29">
        <v>52775</v>
      </c>
      <c r="AV26" s="13">
        <f t="shared" si="11"/>
        <v>8.4872646804349857E-3</v>
      </c>
      <c r="AX26" s="10" t="s">
        <v>10</v>
      </c>
      <c r="AY26" s="29">
        <v>54505</v>
      </c>
      <c r="AZ26" s="13">
        <f t="shared" si="12"/>
        <v>8.7877953395744061E-3</v>
      </c>
      <c r="BB26" s="10" t="s">
        <v>10</v>
      </c>
      <c r="BC26" s="29">
        <v>50961</v>
      </c>
      <c r="BD26" s="13">
        <f t="shared" si="13"/>
        <v>9.1419983162262086E-3</v>
      </c>
      <c r="BF26" s="10" t="s">
        <v>41</v>
      </c>
      <c r="BG26" s="29">
        <v>38931</v>
      </c>
      <c r="BH26" s="13">
        <f t="shared" si="14"/>
        <v>7.249053811437086E-3</v>
      </c>
      <c r="BJ26" s="10" t="s">
        <v>34</v>
      </c>
      <c r="BK26" s="29">
        <v>45739</v>
      </c>
      <c r="BL26" s="13">
        <f t="shared" si="15"/>
        <v>9.0692943740394404E-3</v>
      </c>
    </row>
    <row r="27" spans="2:64" s="9" customFormat="1" ht="12.75" customHeight="1" x14ac:dyDescent="0.2">
      <c r="B27" s="10" t="s">
        <v>206</v>
      </c>
      <c r="C27" s="29">
        <v>104193144</v>
      </c>
      <c r="D27" s="13">
        <f t="shared" si="2"/>
        <v>1.0198925437755831E-2</v>
      </c>
      <c r="F27" s="10" t="s">
        <v>174</v>
      </c>
      <c r="G27" s="29">
        <v>100485600</v>
      </c>
      <c r="H27" s="13">
        <f t="shared" si="3"/>
        <v>1.0198780560936566E-2</v>
      </c>
      <c r="J27" s="10" t="s">
        <v>114</v>
      </c>
      <c r="K27" s="29">
        <v>89971077</v>
      </c>
      <c r="L27" s="13">
        <f t="shared" si="4"/>
        <v>9.3566016157740316E-3</v>
      </c>
      <c r="N27" s="10" t="s">
        <v>114</v>
      </c>
      <c r="O27" s="29">
        <v>88745032</v>
      </c>
      <c r="P27" s="13">
        <f t="shared" si="5"/>
        <v>9.1918492396653572E-3</v>
      </c>
      <c r="R27" s="10" t="s">
        <v>173</v>
      </c>
      <c r="S27" s="29">
        <v>86335875</v>
      </c>
      <c r="T27" s="13">
        <f t="shared" si="6"/>
        <v>9.1194238412177775E-3</v>
      </c>
      <c r="V27" s="10" t="s">
        <v>109</v>
      </c>
      <c r="W27" s="29">
        <v>92969381</v>
      </c>
      <c r="X27" s="13">
        <f t="shared" si="0"/>
        <v>1.0055054585103291E-2</v>
      </c>
      <c r="Z27" s="10" t="s">
        <v>109</v>
      </c>
      <c r="AA27" s="29">
        <v>93397185</v>
      </c>
      <c r="AB27" s="13">
        <f t="shared" si="7"/>
        <v>1.0530729163206527E-2</v>
      </c>
      <c r="AD27" s="10" t="s">
        <v>109</v>
      </c>
      <c r="AE27" s="29">
        <v>99221667</v>
      </c>
      <c r="AF27" s="13">
        <f t="shared" si="8"/>
        <v>1.1545678976165855E-2</v>
      </c>
      <c r="AH27" s="10" t="s">
        <v>111</v>
      </c>
      <c r="AI27" s="29">
        <v>81261420</v>
      </c>
      <c r="AJ27" s="13">
        <f t="shared" si="1"/>
        <v>9.4608232182572857E-3</v>
      </c>
      <c r="AL27" s="10" t="s">
        <v>45</v>
      </c>
      <c r="AM27" s="29">
        <v>22502</v>
      </c>
      <c r="AN27" s="13">
        <f t="shared" si="9"/>
        <v>3.5618756784770076E-3</v>
      </c>
      <c r="AP27" s="10" t="s">
        <v>45</v>
      </c>
      <c r="AQ27" s="29">
        <v>24727</v>
      </c>
      <c r="AR27" s="13">
        <f t="shared" si="10"/>
        <v>3.9106412078815699E-3</v>
      </c>
      <c r="AT27" s="10" t="s">
        <v>82</v>
      </c>
      <c r="AU27" s="29">
        <v>46234</v>
      </c>
      <c r="AV27" s="13">
        <f t="shared" si="11"/>
        <v>7.4353424014255067E-3</v>
      </c>
      <c r="AX27" s="10" t="s">
        <v>34</v>
      </c>
      <c r="AY27" s="29">
        <v>50791</v>
      </c>
      <c r="AZ27" s="13">
        <f t="shared" si="12"/>
        <v>8.188990241121432E-3</v>
      </c>
      <c r="BB27" s="10" t="s">
        <v>16</v>
      </c>
      <c r="BC27" s="29">
        <v>50761</v>
      </c>
      <c r="BD27" s="13">
        <f t="shared" si="13"/>
        <v>9.1061199060057402E-3</v>
      </c>
      <c r="BF27" s="10" t="s">
        <v>11</v>
      </c>
      <c r="BG27" s="29">
        <v>36489</v>
      </c>
      <c r="BH27" s="13">
        <f t="shared" si="14"/>
        <v>6.7943470377212975E-3</v>
      </c>
      <c r="BJ27" s="10" t="s">
        <v>41</v>
      </c>
      <c r="BK27" s="29">
        <v>32433</v>
      </c>
      <c r="BL27" s="13">
        <f t="shared" si="15"/>
        <v>6.4309325615606186E-3</v>
      </c>
    </row>
    <row r="28" spans="2:64" s="9" customFormat="1" ht="12.75" customHeight="1" x14ac:dyDescent="0.2">
      <c r="B28" s="10" t="s">
        <v>114</v>
      </c>
      <c r="C28" s="29">
        <v>88914122</v>
      </c>
      <c r="D28" s="13">
        <f t="shared" si="2"/>
        <v>8.7033413699612074E-3</v>
      </c>
      <c r="F28" s="10" t="s">
        <v>114</v>
      </c>
      <c r="G28" s="29">
        <v>89335272</v>
      </c>
      <c r="H28" s="13">
        <f t="shared" si="3"/>
        <v>9.0670786210121715E-3</v>
      </c>
      <c r="J28" s="10" t="s">
        <v>174</v>
      </c>
      <c r="K28" s="29">
        <v>83532991</v>
      </c>
      <c r="L28" s="13">
        <f t="shared" si="4"/>
        <v>8.6870686071818127E-3</v>
      </c>
      <c r="N28" s="10" t="s">
        <v>174</v>
      </c>
      <c r="O28" s="29">
        <v>85027724</v>
      </c>
      <c r="P28" s="13">
        <f t="shared" si="5"/>
        <v>8.8068256057406789E-3</v>
      </c>
      <c r="R28" s="10" t="s">
        <v>114</v>
      </c>
      <c r="S28" s="29">
        <v>81672478</v>
      </c>
      <c r="T28" s="13">
        <f t="shared" si="6"/>
        <v>8.6268418898231402E-3</v>
      </c>
      <c r="V28" s="10" t="s">
        <v>173</v>
      </c>
      <c r="W28" s="29">
        <v>80831446</v>
      </c>
      <c r="X28" s="13">
        <f t="shared" si="0"/>
        <v>8.7422825986421173E-3</v>
      </c>
      <c r="Z28" s="10" t="s">
        <v>173</v>
      </c>
      <c r="AA28" s="29">
        <v>82937311</v>
      </c>
      <c r="AB28" s="13">
        <f t="shared" si="7"/>
        <v>9.3513563568926577E-3</v>
      </c>
      <c r="AD28" s="10" t="s">
        <v>173</v>
      </c>
      <c r="AE28" s="29">
        <v>81149659</v>
      </c>
      <c r="AF28" s="13">
        <f t="shared" si="8"/>
        <v>9.4427753550978769E-3</v>
      </c>
      <c r="AH28" s="10" t="s">
        <v>112</v>
      </c>
      <c r="AI28" s="29">
        <v>64643773</v>
      </c>
      <c r="AJ28" s="13">
        <f t="shared" si="1"/>
        <v>7.5261213564093935E-3</v>
      </c>
      <c r="AL28" s="10" t="s">
        <v>46</v>
      </c>
      <c r="AM28" s="29">
        <v>21970</v>
      </c>
      <c r="AN28" s="13">
        <f t="shared" si="9"/>
        <v>3.477664592309122E-3</v>
      </c>
      <c r="AP28" s="10" t="s">
        <v>46</v>
      </c>
      <c r="AQ28" s="29">
        <v>21391</v>
      </c>
      <c r="AR28" s="13">
        <f t="shared" si="10"/>
        <v>3.3830438823065747E-3</v>
      </c>
      <c r="AT28" s="10" t="s">
        <v>46</v>
      </c>
      <c r="AU28" s="29">
        <v>21225</v>
      </c>
      <c r="AV28" s="13">
        <f t="shared" si="11"/>
        <v>3.4134001485974907E-3</v>
      </c>
      <c r="AX28" s="10" t="s">
        <v>41</v>
      </c>
      <c r="AY28" s="29">
        <v>50592</v>
      </c>
      <c r="AZ28" s="13">
        <f t="shared" si="12"/>
        <v>8.1569056383771835E-3</v>
      </c>
      <c r="BB28" s="10" t="s">
        <v>41</v>
      </c>
      <c r="BC28" s="29">
        <v>42224</v>
      </c>
      <c r="BD28" s="13">
        <f t="shared" si="13"/>
        <v>7.5746499657450882E-3</v>
      </c>
      <c r="BF28" s="10" t="s">
        <v>50</v>
      </c>
      <c r="BG28" s="29">
        <v>21167</v>
      </c>
      <c r="BH28" s="13">
        <f t="shared" si="14"/>
        <v>3.9413506467002851E-3</v>
      </c>
      <c r="BJ28" s="10" t="s">
        <v>11</v>
      </c>
      <c r="BK28" s="29">
        <v>19327</v>
      </c>
      <c r="BL28" s="13">
        <f t="shared" si="15"/>
        <v>3.8322274725520944E-3</v>
      </c>
    </row>
    <row r="29" spans="2:64" s="9" customFormat="1" ht="12.75" customHeight="1" x14ac:dyDescent="0.2">
      <c r="B29" s="10" t="s">
        <v>173</v>
      </c>
      <c r="C29" s="29">
        <v>86320579</v>
      </c>
      <c r="D29" s="13">
        <f t="shared" si="2"/>
        <v>8.4494729227569121E-3</v>
      </c>
      <c r="F29" s="10" t="s">
        <v>173</v>
      </c>
      <c r="G29" s="29">
        <v>85990222</v>
      </c>
      <c r="H29" s="13">
        <f t="shared" si="3"/>
        <v>8.7275729513902472E-3</v>
      </c>
      <c r="J29" s="10" t="s">
        <v>173</v>
      </c>
      <c r="K29" s="29">
        <v>83269483</v>
      </c>
      <c r="L29" s="13">
        <f t="shared" si="4"/>
        <v>8.6596649185656446E-3</v>
      </c>
      <c r="N29" s="10" t="s">
        <v>173</v>
      </c>
      <c r="O29" s="29">
        <v>83243197</v>
      </c>
      <c r="P29" s="13">
        <f t="shared" si="5"/>
        <v>8.6219915617559706E-3</v>
      </c>
      <c r="R29" s="10" t="s">
        <v>109</v>
      </c>
      <c r="S29" s="29">
        <v>80438460</v>
      </c>
      <c r="T29" s="13">
        <f t="shared" si="6"/>
        <v>8.4964959221742117E-3</v>
      </c>
      <c r="V29" s="10" t="s">
        <v>114</v>
      </c>
      <c r="W29" s="29">
        <v>71854387</v>
      </c>
      <c r="X29" s="13">
        <f t="shared" si="0"/>
        <v>7.7713734962281435E-3</v>
      </c>
      <c r="Z29" s="10" t="s">
        <v>114</v>
      </c>
      <c r="AA29" s="29">
        <v>68482130</v>
      </c>
      <c r="AB29" s="13">
        <f t="shared" si="7"/>
        <v>7.7215042782017539E-3</v>
      </c>
      <c r="AD29" s="10" t="s">
        <v>174</v>
      </c>
      <c r="AE29" s="29">
        <v>65783501</v>
      </c>
      <c r="AF29" s="13">
        <f t="shared" si="8"/>
        <v>7.6547311432923768E-3</v>
      </c>
      <c r="AH29" s="10" t="s">
        <v>113</v>
      </c>
      <c r="AI29" s="29">
        <v>61964571</v>
      </c>
      <c r="AJ29" s="13">
        <f t="shared" si="1"/>
        <v>7.2141965034102544E-3</v>
      </c>
      <c r="AL29" s="10" t="s">
        <v>89</v>
      </c>
      <c r="AM29" s="29">
        <v>14392</v>
      </c>
      <c r="AN29" s="13">
        <f t="shared" si="9"/>
        <v>2.2781314889628074E-3</v>
      </c>
      <c r="AP29" s="10" t="s">
        <v>47</v>
      </c>
      <c r="AQ29" s="29">
        <v>15876</v>
      </c>
      <c r="AR29" s="13">
        <f t="shared" si="10"/>
        <v>2.5108318767471916E-3</v>
      </c>
      <c r="AT29" s="10" t="s">
        <v>45</v>
      </c>
      <c r="AU29" s="29">
        <v>18057</v>
      </c>
      <c r="AV29" s="13">
        <f t="shared" si="11"/>
        <v>2.9039230380789112E-3</v>
      </c>
      <c r="AX29" s="10" t="s">
        <v>46</v>
      </c>
      <c r="AY29" s="29">
        <v>21796</v>
      </c>
      <c r="AZ29" s="13">
        <f t="shared" si="12"/>
        <v>3.5141507608726498E-3</v>
      </c>
      <c r="BB29" s="10" t="s">
        <v>50</v>
      </c>
      <c r="BC29" s="29">
        <v>18369</v>
      </c>
      <c r="BD29" s="13">
        <f t="shared" si="13"/>
        <v>3.295252586698833E-3</v>
      </c>
      <c r="BF29" s="10" t="s">
        <v>47</v>
      </c>
      <c r="BG29" s="29">
        <v>17843</v>
      </c>
      <c r="BH29" s="13">
        <f t="shared" si="14"/>
        <v>3.3224131709298998E-3</v>
      </c>
      <c r="BJ29" s="10" t="s">
        <v>66</v>
      </c>
      <c r="BK29" s="29">
        <v>18849</v>
      </c>
      <c r="BL29" s="13">
        <f t="shared" si="15"/>
        <v>3.7374479034580862E-3</v>
      </c>
    </row>
    <row r="30" spans="2:64" s="9" customFormat="1" ht="12.75" customHeight="1" x14ac:dyDescent="0.2">
      <c r="B30" s="10" t="s">
        <v>215</v>
      </c>
      <c r="C30" s="29">
        <v>58922980</v>
      </c>
      <c r="D30" s="13">
        <f t="shared" si="2"/>
        <v>5.7676643253070283E-3</v>
      </c>
      <c r="F30" s="10" t="s">
        <v>215</v>
      </c>
      <c r="G30" s="29">
        <v>56188341</v>
      </c>
      <c r="H30" s="13">
        <f t="shared" si="3"/>
        <v>5.7028326441009962E-3</v>
      </c>
      <c r="J30" s="10" t="s">
        <v>175</v>
      </c>
      <c r="K30" s="29">
        <v>79537454</v>
      </c>
      <c r="L30" s="13">
        <f t="shared" si="4"/>
        <v>8.2715500961598222E-3</v>
      </c>
      <c r="N30" s="10" t="s">
        <v>175</v>
      </c>
      <c r="O30" s="29">
        <v>74758561</v>
      </c>
      <c r="P30" s="13">
        <f t="shared" si="5"/>
        <v>7.743187495682308E-3</v>
      </c>
      <c r="R30" s="10" t="s">
        <v>174</v>
      </c>
      <c r="S30" s="29">
        <v>74692275</v>
      </c>
      <c r="T30" s="13">
        <f t="shared" si="6"/>
        <v>7.8895420170328329E-3</v>
      </c>
      <c r="V30" s="10" t="s">
        <v>174</v>
      </c>
      <c r="W30" s="29">
        <v>68621189</v>
      </c>
      <c r="X30" s="13">
        <f t="shared" si="0"/>
        <v>7.4216886642462379E-3</v>
      </c>
      <c r="Z30" s="10" t="s">
        <v>174</v>
      </c>
      <c r="AA30" s="29">
        <v>67125331</v>
      </c>
      <c r="AB30" s="13">
        <f t="shared" si="7"/>
        <v>7.5685223355670857E-3</v>
      </c>
      <c r="AD30" s="10" t="s">
        <v>114</v>
      </c>
      <c r="AE30" s="29">
        <v>64135932</v>
      </c>
      <c r="AF30" s="13">
        <f t="shared" si="8"/>
        <v>7.4630159328929928E-3</v>
      </c>
      <c r="AH30" s="10" t="s">
        <v>114</v>
      </c>
      <c r="AI30" s="29">
        <v>61686580</v>
      </c>
      <c r="AJ30" s="13">
        <f t="shared" si="1"/>
        <v>7.1818315298807917E-3</v>
      </c>
      <c r="AL30" s="10" t="s">
        <v>48</v>
      </c>
      <c r="AM30" s="29">
        <v>14146</v>
      </c>
      <c r="AN30" s="13">
        <f t="shared" si="9"/>
        <v>2.2391917761859278E-3</v>
      </c>
      <c r="AP30" s="10" t="s">
        <v>48</v>
      </c>
      <c r="AQ30" s="29">
        <v>12600</v>
      </c>
      <c r="AR30" s="13">
        <f t="shared" si="10"/>
        <v>1.9927237117041202E-3</v>
      </c>
      <c r="AT30" s="10" t="s">
        <v>47</v>
      </c>
      <c r="AU30" s="29">
        <v>17052</v>
      </c>
      <c r="AV30" s="13">
        <f t="shared" si="11"/>
        <v>2.7422991441170509E-3</v>
      </c>
      <c r="AX30" s="10" t="s">
        <v>66</v>
      </c>
      <c r="AY30" s="29">
        <v>17170</v>
      </c>
      <c r="AZ30" s="13">
        <f t="shared" si="12"/>
        <v>2.7683046689384932E-3</v>
      </c>
      <c r="BB30" s="10" t="s">
        <v>66</v>
      </c>
      <c r="BC30" s="29">
        <v>17748</v>
      </c>
      <c r="BD30" s="13">
        <f t="shared" si="13"/>
        <v>3.1838501229642813E-3</v>
      </c>
      <c r="BF30" s="10" t="s">
        <v>70</v>
      </c>
      <c r="BG30" s="29">
        <v>15446</v>
      </c>
      <c r="BH30" s="13">
        <f t="shared" si="14"/>
        <v>2.8760855146658763E-3</v>
      </c>
      <c r="BJ30" s="10" t="s">
        <v>71</v>
      </c>
      <c r="BK30" s="29">
        <v>17149</v>
      </c>
      <c r="BL30" s="13">
        <f t="shared" si="15"/>
        <v>3.4003657539605665E-3</v>
      </c>
    </row>
    <row r="31" spans="2:64" s="9" customFormat="1" ht="12.75" customHeight="1" x14ac:dyDescent="0.2">
      <c r="B31" s="10" t="s">
        <v>180</v>
      </c>
      <c r="C31" s="29">
        <v>56008188</v>
      </c>
      <c r="D31" s="13">
        <f t="shared" si="2"/>
        <v>5.4823504828284174E-3</v>
      </c>
      <c r="F31" s="10" t="s">
        <v>180</v>
      </c>
      <c r="G31" s="29">
        <v>45191782</v>
      </c>
      <c r="H31" s="13">
        <f t="shared" si="3"/>
        <v>4.5867374805512728E-3</v>
      </c>
      <c r="J31" s="10" t="s">
        <v>180</v>
      </c>
      <c r="K31" s="29">
        <v>40786527</v>
      </c>
      <c r="L31" s="13">
        <f t="shared" si="4"/>
        <v>4.2416218317583455E-3</v>
      </c>
      <c r="N31" s="10" t="s">
        <v>180</v>
      </c>
      <c r="O31" s="29">
        <v>39077042</v>
      </c>
      <c r="P31" s="13">
        <f t="shared" si="5"/>
        <v>4.0474409744544488E-3</v>
      </c>
      <c r="R31" s="10" t="s">
        <v>175</v>
      </c>
      <c r="S31" s="29">
        <v>72493803</v>
      </c>
      <c r="T31" s="13">
        <f t="shared" si="6"/>
        <v>7.657323394460817E-3</v>
      </c>
      <c r="V31" s="10" t="s">
        <v>175</v>
      </c>
      <c r="W31" s="29">
        <v>49543541</v>
      </c>
      <c r="X31" s="13">
        <f t="shared" si="0"/>
        <v>5.3583556622185417E-3</v>
      </c>
      <c r="Z31" s="10" t="s">
        <v>175</v>
      </c>
      <c r="AA31" s="29">
        <v>47304814</v>
      </c>
      <c r="AB31" s="13">
        <f t="shared" si="7"/>
        <v>5.333717331521934E-3</v>
      </c>
      <c r="AD31" s="10" t="s">
        <v>175</v>
      </c>
      <c r="AE31" s="29">
        <v>49758451</v>
      </c>
      <c r="AF31" s="13">
        <f t="shared" si="8"/>
        <v>5.7900166260790482E-3</v>
      </c>
      <c r="AH31" s="10" t="s">
        <v>115</v>
      </c>
      <c r="AI31" s="29">
        <v>52312215</v>
      </c>
      <c r="AJ31" s="13">
        <f t="shared" si="1"/>
        <v>6.0904254229186133E-3</v>
      </c>
      <c r="AL31" s="10" t="s">
        <v>62</v>
      </c>
      <c r="AM31" s="29">
        <v>13345</v>
      </c>
      <c r="AN31" s="13">
        <f t="shared" si="9"/>
        <v>2.1124002723880396E-3</v>
      </c>
      <c r="AP31" s="10" t="s">
        <v>49</v>
      </c>
      <c r="AQ31" s="29">
        <v>10450</v>
      </c>
      <c r="AR31" s="13">
        <f t="shared" si="10"/>
        <v>1.6526954593101633E-3</v>
      </c>
      <c r="AT31" s="10" t="s">
        <v>48</v>
      </c>
      <c r="AU31" s="29">
        <v>12091</v>
      </c>
      <c r="AV31" s="13">
        <f t="shared" si="11"/>
        <v>1.9444721411869144E-3</v>
      </c>
      <c r="AX31" s="10" t="s">
        <v>45</v>
      </c>
      <c r="AY31" s="29">
        <v>11001</v>
      </c>
      <c r="AZ31" s="13">
        <f t="shared" si="12"/>
        <v>1.7736819838667654E-3</v>
      </c>
      <c r="BB31" s="10" t="s">
        <v>49</v>
      </c>
      <c r="BC31" s="29">
        <v>10429</v>
      </c>
      <c r="BD31" s="13">
        <f t="shared" si="13"/>
        <v>1.8708797009462752E-3</v>
      </c>
      <c r="BF31" s="10" t="s">
        <v>49</v>
      </c>
      <c r="BG31" s="29">
        <v>9084</v>
      </c>
      <c r="BH31" s="13">
        <f t="shared" si="14"/>
        <v>1.6914645095963239E-3</v>
      </c>
      <c r="BJ31" s="10" t="s">
        <v>70</v>
      </c>
      <c r="BK31" s="29">
        <v>15297</v>
      </c>
      <c r="BL31" s="13">
        <f t="shared" si="15"/>
        <v>3.0331444946256215E-3</v>
      </c>
    </row>
    <row r="32" spans="2:64" s="9" customFormat="1" ht="12.75" customHeight="1" x14ac:dyDescent="0.2">
      <c r="B32" s="10" t="s">
        <v>118</v>
      </c>
      <c r="C32" s="29">
        <v>33261260</v>
      </c>
      <c r="D32" s="13">
        <f t="shared" si="2"/>
        <v>3.2557719028596592E-3</v>
      </c>
      <c r="F32" s="10" t="s">
        <v>118</v>
      </c>
      <c r="G32" s="29">
        <v>32928346</v>
      </c>
      <c r="H32" s="13">
        <f t="shared" si="3"/>
        <v>3.3420607041067907E-3</v>
      </c>
      <c r="J32" s="10" t="s">
        <v>118</v>
      </c>
      <c r="K32" s="29">
        <v>33209526</v>
      </c>
      <c r="L32" s="13">
        <f t="shared" si="4"/>
        <v>3.4536466050160732E-3</v>
      </c>
      <c r="N32" s="10" t="s">
        <v>118</v>
      </c>
      <c r="O32" s="29">
        <v>33380335</v>
      </c>
      <c r="P32" s="13">
        <f t="shared" si="5"/>
        <v>3.4573992478759254E-3</v>
      </c>
      <c r="R32" s="10" t="s">
        <v>118</v>
      </c>
      <c r="S32" s="29">
        <v>33204983</v>
      </c>
      <c r="T32" s="13">
        <f t="shared" si="6"/>
        <v>3.5073521130981875E-3</v>
      </c>
      <c r="U32" s="14"/>
      <c r="V32" s="10" t="s">
        <v>118</v>
      </c>
      <c r="W32" s="29">
        <v>33075898</v>
      </c>
      <c r="X32" s="13">
        <f t="shared" si="0"/>
        <v>3.5773063804878814E-3</v>
      </c>
      <c r="Y32" s="14"/>
      <c r="Z32" s="10" t="s">
        <v>176</v>
      </c>
      <c r="AA32" s="29">
        <v>45846919</v>
      </c>
      <c r="AB32" s="13">
        <f t="shared" si="7"/>
        <v>5.1693366021306475E-3</v>
      </c>
      <c r="AC32" s="14"/>
      <c r="AD32" s="10" t="s">
        <v>176</v>
      </c>
      <c r="AE32" s="29">
        <v>48824571</v>
      </c>
      <c r="AF32" s="13">
        <f t="shared" si="8"/>
        <v>5.6813480357573226E-3</v>
      </c>
      <c r="AG32" s="14"/>
      <c r="AH32" s="10" t="s">
        <v>116</v>
      </c>
      <c r="AI32" s="29">
        <v>49377904</v>
      </c>
      <c r="AJ32" s="13">
        <f t="shared" si="1"/>
        <v>5.7487996226509375E-3</v>
      </c>
      <c r="AK32" s="14"/>
      <c r="AL32" s="10" t="s">
        <v>49</v>
      </c>
      <c r="AM32" s="29">
        <v>10393</v>
      </c>
      <c r="AN32" s="13">
        <f t="shared" si="9"/>
        <v>1.645123719065485E-3</v>
      </c>
      <c r="AO32" s="14"/>
      <c r="AP32" s="10" t="s">
        <v>31</v>
      </c>
      <c r="AQ32" s="29">
        <v>9115</v>
      </c>
      <c r="AR32" s="13">
        <f t="shared" si="10"/>
        <v>1.4415616374748458E-3</v>
      </c>
      <c r="AS32" s="14"/>
      <c r="AT32" s="10" t="s">
        <v>49</v>
      </c>
      <c r="AU32" s="29">
        <v>10249</v>
      </c>
      <c r="AV32" s="13">
        <f t="shared" si="11"/>
        <v>1.648242078820998E-3</v>
      </c>
      <c r="AX32" s="10" t="s">
        <v>49</v>
      </c>
      <c r="AY32" s="29">
        <v>10433</v>
      </c>
      <c r="AZ32" s="13">
        <f t="shared" si="12"/>
        <v>1.682103821260064E-3</v>
      </c>
      <c r="BB32" s="10" t="s">
        <v>3</v>
      </c>
      <c r="BC32" s="29">
        <v>8517</v>
      </c>
      <c r="BD32" s="13">
        <f t="shared" si="13"/>
        <v>1.5278820992386064E-3</v>
      </c>
      <c r="BF32" s="10" t="s">
        <v>45</v>
      </c>
      <c r="BG32" s="29">
        <v>7863</v>
      </c>
      <c r="BH32" s="13">
        <f t="shared" si="14"/>
        <v>1.4641111227384296E-3</v>
      </c>
      <c r="BJ32" s="10" t="s">
        <v>49</v>
      </c>
      <c r="BK32" s="29">
        <v>9469</v>
      </c>
      <c r="BL32" s="13">
        <f t="shared" si="15"/>
        <v>1.877547572701184E-3</v>
      </c>
    </row>
    <row r="33" spans="2:64" s="9" customFormat="1" ht="12.75" customHeight="1" x14ac:dyDescent="0.2">
      <c r="B33" s="10" t="s">
        <v>218</v>
      </c>
      <c r="C33" s="29">
        <v>27550488</v>
      </c>
      <c r="D33" s="13">
        <f t="shared" si="2"/>
        <v>2.6967741071887296E-3</v>
      </c>
      <c r="F33" s="10" t="s">
        <v>218</v>
      </c>
      <c r="G33" s="29">
        <v>25671229</v>
      </c>
      <c r="H33" s="13">
        <f t="shared" si="3"/>
        <v>2.6055000049813211E-3</v>
      </c>
      <c r="J33" s="10" t="s">
        <v>218</v>
      </c>
      <c r="K33" s="29">
        <v>23843732</v>
      </c>
      <c r="L33" s="13">
        <f t="shared" si="4"/>
        <v>2.479644668000173E-3</v>
      </c>
      <c r="N33" s="10" t="s">
        <v>218</v>
      </c>
      <c r="O33" s="29">
        <v>22975603</v>
      </c>
      <c r="P33" s="13">
        <f t="shared" si="5"/>
        <v>2.3797194525368259E-3</v>
      </c>
      <c r="R33" s="10" t="s">
        <v>180</v>
      </c>
      <c r="S33" s="29">
        <v>29467030</v>
      </c>
      <c r="T33" s="13">
        <f t="shared" si="6"/>
        <v>3.1125222963441267E-3</v>
      </c>
      <c r="V33" s="10" t="s">
        <v>180</v>
      </c>
      <c r="W33" s="29">
        <v>24905842</v>
      </c>
      <c r="X33" s="13">
        <f t="shared" si="0"/>
        <v>2.693678263792658E-3</v>
      </c>
      <c r="Z33" s="10" t="s">
        <v>118</v>
      </c>
      <c r="AA33" s="29">
        <v>32705251</v>
      </c>
      <c r="AB33" s="13">
        <f t="shared" si="7"/>
        <v>3.6875858784789868E-3</v>
      </c>
      <c r="AD33" s="10" t="s">
        <v>118</v>
      </c>
      <c r="AE33" s="29">
        <v>32538723</v>
      </c>
      <c r="AF33" s="13">
        <f t="shared" si="8"/>
        <v>3.786286417183299E-3</v>
      </c>
      <c r="AH33" s="10" t="s">
        <v>117</v>
      </c>
      <c r="AI33" s="29">
        <v>47865486</v>
      </c>
      <c r="AJ33" s="13">
        <f t="shared" si="1"/>
        <v>5.5727170569006678E-3</v>
      </c>
      <c r="AL33" s="10" t="s">
        <v>31</v>
      </c>
      <c r="AM33" s="29">
        <v>9902</v>
      </c>
      <c r="AN33" s="13">
        <f t="shared" si="9"/>
        <v>1.5674025850270789E-3</v>
      </c>
      <c r="AP33" s="10" t="s">
        <v>62</v>
      </c>
      <c r="AQ33" s="29">
        <v>9012</v>
      </c>
      <c r="AR33" s="13">
        <f t="shared" si="10"/>
        <v>1.4252719118950422E-3</v>
      </c>
      <c r="AT33" s="10" t="s">
        <v>0</v>
      </c>
      <c r="AU33" s="29">
        <v>8127</v>
      </c>
      <c r="AV33" s="13">
        <f t="shared" si="11"/>
        <v>1.3069824738587423E-3</v>
      </c>
      <c r="AX33" s="10" t="s">
        <v>48</v>
      </c>
      <c r="AY33" s="29">
        <v>8999</v>
      </c>
      <c r="AZ33" s="13">
        <f t="shared" si="12"/>
        <v>1.4509012065100466E-3</v>
      </c>
      <c r="BB33" s="10" t="s">
        <v>0</v>
      </c>
      <c r="BC33" s="29">
        <v>7576</v>
      </c>
      <c r="BD33" s="13">
        <f t="shared" si="13"/>
        <v>1.3590741791513069E-3</v>
      </c>
      <c r="BF33" s="10" t="s">
        <v>0</v>
      </c>
      <c r="BG33" s="29">
        <v>7518</v>
      </c>
      <c r="BH33" s="13">
        <f t="shared" si="14"/>
        <v>1.3998712222748969E-3</v>
      </c>
      <c r="BJ33" s="10" t="s">
        <v>0</v>
      </c>
      <c r="BK33" s="29">
        <v>7339</v>
      </c>
      <c r="BL33" s="13">
        <f t="shared" si="15"/>
        <v>1.4552034677425272E-3</v>
      </c>
    </row>
    <row r="34" spans="2:64" s="9" customFormat="1" ht="12.75" customHeight="1" x14ac:dyDescent="0.2">
      <c r="B34" s="10" t="s">
        <v>184</v>
      </c>
      <c r="C34" s="29">
        <v>17705712</v>
      </c>
      <c r="D34" s="13">
        <f t="shared" si="2"/>
        <v>1.7331201418624882E-3</v>
      </c>
      <c r="F34" s="10" t="s">
        <v>184</v>
      </c>
      <c r="G34" s="29">
        <v>16779578</v>
      </c>
      <c r="H34" s="13">
        <f t="shared" si="3"/>
        <v>1.7030423655441066E-3</v>
      </c>
      <c r="J34" s="10" t="s">
        <v>184</v>
      </c>
      <c r="K34" s="29">
        <v>16552963</v>
      </c>
      <c r="L34" s="13">
        <f t="shared" si="4"/>
        <v>1.7214363272726831E-3</v>
      </c>
      <c r="N34" s="10" t="s">
        <v>127</v>
      </c>
      <c r="O34" s="29">
        <v>17895223</v>
      </c>
      <c r="P34" s="13">
        <f t="shared" si="5"/>
        <v>1.8535143682881542E-3</v>
      </c>
      <c r="R34" s="10" t="s">
        <v>126</v>
      </c>
      <c r="S34" s="29">
        <v>21698763</v>
      </c>
      <c r="T34" s="13">
        <f t="shared" si="6"/>
        <v>2.2919813649555781E-3</v>
      </c>
      <c r="V34" s="10" t="s">
        <v>126</v>
      </c>
      <c r="W34" s="29">
        <v>21806727</v>
      </c>
      <c r="X34" s="13">
        <f t="shared" si="0"/>
        <v>2.3584951082706008E-3</v>
      </c>
      <c r="Z34" s="10" t="s">
        <v>119</v>
      </c>
      <c r="AA34" s="29">
        <v>27331040</v>
      </c>
      <c r="AB34" s="13">
        <f t="shared" si="7"/>
        <v>3.0816322781972941E-3</v>
      </c>
      <c r="AD34" s="10" t="s">
        <v>119</v>
      </c>
      <c r="AE34" s="29">
        <v>28535285</v>
      </c>
      <c r="AF34" s="13">
        <f t="shared" si="8"/>
        <v>3.3204364536971636E-3</v>
      </c>
      <c r="AH34" s="10" t="s">
        <v>118</v>
      </c>
      <c r="AI34" s="29">
        <v>32396872</v>
      </c>
      <c r="AJ34" s="13">
        <f t="shared" si="1"/>
        <v>3.7717908303412538E-3</v>
      </c>
      <c r="AL34" s="10" t="s">
        <v>57</v>
      </c>
      <c r="AM34" s="29">
        <v>9285</v>
      </c>
      <c r="AN34" s="13">
        <f t="shared" si="9"/>
        <v>1.4697367200541738E-3</v>
      </c>
      <c r="AP34" s="10" t="s">
        <v>3</v>
      </c>
      <c r="AQ34" s="29">
        <v>8613</v>
      </c>
      <c r="AR34" s="13">
        <f t="shared" si="10"/>
        <v>1.3621689943577452E-3</v>
      </c>
      <c r="AT34" s="10" t="s">
        <v>57</v>
      </c>
      <c r="AU34" s="29">
        <v>7716</v>
      </c>
      <c r="AV34" s="13">
        <f t="shared" si="11"/>
        <v>1.2408855381191161E-3</v>
      </c>
      <c r="AX34" s="10" t="s">
        <v>3</v>
      </c>
      <c r="AY34" s="29">
        <v>7754</v>
      </c>
      <c r="AZ34" s="13">
        <f t="shared" si="12"/>
        <v>1.25017090290909E-3</v>
      </c>
      <c r="BB34" s="10" t="s">
        <v>48</v>
      </c>
      <c r="BC34" s="29">
        <v>7395</v>
      </c>
      <c r="BD34" s="13">
        <f t="shared" si="13"/>
        <v>1.326604217901784E-3</v>
      </c>
      <c r="BF34" s="10" t="s">
        <v>57</v>
      </c>
      <c r="BG34" s="29">
        <v>5337</v>
      </c>
      <c r="BH34" s="13">
        <f t="shared" si="14"/>
        <v>9.9376332977934613E-4</v>
      </c>
      <c r="BJ34" s="10" t="s">
        <v>42</v>
      </c>
      <c r="BK34" s="29">
        <v>5456</v>
      </c>
      <c r="BL34" s="13">
        <f t="shared" si="15"/>
        <v>1.0818354162696864E-3</v>
      </c>
    </row>
    <row r="35" spans="2:64" s="9" customFormat="1" ht="12.75" customHeight="1" x14ac:dyDescent="0.2">
      <c r="B35" s="10" t="s">
        <v>181</v>
      </c>
      <c r="C35" s="29">
        <v>16323464</v>
      </c>
      <c r="D35" s="13">
        <f t="shared" si="2"/>
        <v>1.5978190678447282E-3</v>
      </c>
      <c r="F35" s="10" t="s">
        <v>127</v>
      </c>
      <c r="G35" s="29">
        <v>15619332</v>
      </c>
      <c r="H35" s="13">
        <f t="shared" si="3"/>
        <v>1.5852832602523592E-3</v>
      </c>
      <c r="J35" s="10" t="s">
        <v>127</v>
      </c>
      <c r="K35" s="29">
        <v>16246903</v>
      </c>
      <c r="L35" s="13">
        <f t="shared" si="4"/>
        <v>1.6896074152932944E-3</v>
      </c>
      <c r="N35" s="10" t="s">
        <v>184</v>
      </c>
      <c r="O35" s="29">
        <v>16132823</v>
      </c>
      <c r="P35" s="13">
        <f t="shared" si="5"/>
        <v>1.6709721489108912E-3</v>
      </c>
      <c r="R35" s="10" t="s">
        <v>182</v>
      </c>
      <c r="S35" s="29">
        <v>20685448</v>
      </c>
      <c r="T35" s="13">
        <f t="shared" si="6"/>
        <v>2.184947655392044E-3</v>
      </c>
      <c r="V35" s="10" t="s">
        <v>127</v>
      </c>
      <c r="W35" s="29">
        <v>20029291</v>
      </c>
      <c r="X35" s="13">
        <f t="shared" si="0"/>
        <v>2.166257450997959E-3</v>
      </c>
      <c r="Z35" s="10" t="s">
        <v>178</v>
      </c>
      <c r="AA35" s="29">
        <v>26337103</v>
      </c>
      <c r="AB35" s="13">
        <f t="shared" si="7"/>
        <v>2.9695637897060186E-3</v>
      </c>
      <c r="AD35" s="10" t="s">
        <v>177</v>
      </c>
      <c r="AE35" s="29">
        <v>27354262</v>
      </c>
      <c r="AF35" s="13">
        <f t="shared" si="8"/>
        <v>3.1830096916425779E-3</v>
      </c>
      <c r="AH35" s="10" t="s">
        <v>119</v>
      </c>
      <c r="AI35" s="29">
        <v>29600179</v>
      </c>
      <c r="AJ35" s="13">
        <f t="shared" si="1"/>
        <v>3.4461871420382725E-3</v>
      </c>
      <c r="AL35" s="10" t="s">
        <v>0</v>
      </c>
      <c r="AM35" s="29">
        <v>8453</v>
      </c>
      <c r="AN35" s="13">
        <f t="shared" si="9"/>
        <v>1.338038179280337E-3</v>
      </c>
      <c r="AP35" s="10" t="s">
        <v>57</v>
      </c>
      <c r="AQ35" s="29">
        <v>8408</v>
      </c>
      <c r="AR35" s="13">
        <f t="shared" si="10"/>
        <v>1.3297476958736701E-3</v>
      </c>
      <c r="AT35" s="10" t="s">
        <v>3</v>
      </c>
      <c r="AU35" s="29">
        <v>6557</v>
      </c>
      <c r="AV35" s="13">
        <f t="shared" si="11"/>
        <v>1.0544953957292696E-3</v>
      </c>
      <c r="AX35" s="10" t="s">
        <v>0</v>
      </c>
      <c r="AY35" s="29">
        <v>7716</v>
      </c>
      <c r="AZ35" s="13">
        <f t="shared" si="12"/>
        <v>1.2440441948473741E-3</v>
      </c>
      <c r="BB35" s="10" t="s">
        <v>57</v>
      </c>
      <c r="BC35" s="29">
        <v>6486</v>
      </c>
      <c r="BD35" s="13">
        <f t="shared" si="13"/>
        <v>1.1635368434497594E-3</v>
      </c>
      <c r="BF35" s="10" t="s">
        <v>48</v>
      </c>
      <c r="BG35" s="29">
        <v>5284</v>
      </c>
      <c r="BH35" s="13">
        <f t="shared" si="14"/>
        <v>9.8389459144726716E-4</v>
      </c>
      <c r="BJ35" s="10" t="s">
        <v>48</v>
      </c>
      <c r="BK35" s="29">
        <v>4915</v>
      </c>
      <c r="BL35" s="13">
        <f t="shared" si="15"/>
        <v>9.7456397928253453E-4</v>
      </c>
    </row>
    <row r="36" spans="2:64" s="9" customFormat="1" ht="12.75" customHeight="1" x14ac:dyDescent="0.2">
      <c r="B36" s="10" t="s">
        <v>183</v>
      </c>
      <c r="C36" s="29">
        <v>15116120</v>
      </c>
      <c r="D36" s="13">
        <f t="shared" si="2"/>
        <v>1.4796384375172485E-3</v>
      </c>
      <c r="F36" s="10" t="s">
        <v>181</v>
      </c>
      <c r="G36" s="29">
        <v>15278597</v>
      </c>
      <c r="H36" s="13">
        <f t="shared" si="3"/>
        <v>1.5507003797756468E-3</v>
      </c>
      <c r="J36" s="10" t="s">
        <v>130</v>
      </c>
      <c r="K36" s="29">
        <v>14126733</v>
      </c>
      <c r="L36" s="13">
        <f t="shared" si="4"/>
        <v>1.4691189348929139E-3</v>
      </c>
      <c r="N36" s="10" t="s">
        <v>130</v>
      </c>
      <c r="O36" s="29">
        <v>15298365</v>
      </c>
      <c r="P36" s="13">
        <f t="shared" si="5"/>
        <v>1.5845423853514766E-3</v>
      </c>
      <c r="R36" s="10" t="s">
        <v>127</v>
      </c>
      <c r="S36" s="29">
        <v>18562096</v>
      </c>
      <c r="T36" s="13">
        <f t="shared" si="6"/>
        <v>1.9606637542663825E-3</v>
      </c>
      <c r="V36" s="10" t="s">
        <v>182</v>
      </c>
      <c r="W36" s="29">
        <v>15873998</v>
      </c>
      <c r="X36" s="13">
        <f t="shared" si="0"/>
        <v>1.716843918470539E-3</v>
      </c>
      <c r="Z36" s="10" t="s">
        <v>121</v>
      </c>
      <c r="AA36" s="29">
        <v>24838932</v>
      </c>
      <c r="AB36" s="13">
        <f t="shared" si="7"/>
        <v>2.8006418565538547E-3</v>
      </c>
      <c r="AD36" s="10" t="s">
        <v>178</v>
      </c>
      <c r="AE36" s="29">
        <v>27054197</v>
      </c>
      <c r="AF36" s="13">
        <f t="shared" si="8"/>
        <v>3.1480933848848694E-3</v>
      </c>
      <c r="AH36" s="10" t="s">
        <v>122</v>
      </c>
      <c r="AI36" s="29">
        <v>27800215</v>
      </c>
      <c r="AJ36" s="13">
        <f t="shared" si="1"/>
        <v>3.2366271663052957E-3</v>
      </c>
      <c r="AL36" s="10" t="s">
        <v>50</v>
      </c>
      <c r="AM36" s="29">
        <v>6282</v>
      </c>
      <c r="AN36" s="13">
        <f t="shared" si="9"/>
        <v>9.9438729944860741E-4</v>
      </c>
      <c r="AP36" s="10" t="s">
        <v>0</v>
      </c>
      <c r="AQ36" s="29">
        <v>7984</v>
      </c>
      <c r="AR36" s="13">
        <f t="shared" si="10"/>
        <v>1.2626909614480712E-3</v>
      </c>
      <c r="AT36" s="10" t="s">
        <v>50</v>
      </c>
      <c r="AU36" s="29">
        <v>6052</v>
      </c>
      <c r="AV36" s="13">
        <f t="shared" si="11"/>
        <v>9.7328139926087219E-4</v>
      </c>
      <c r="AX36" s="10" t="s">
        <v>57</v>
      </c>
      <c r="AY36" s="29">
        <v>7175</v>
      </c>
      <c r="AZ36" s="13">
        <f t="shared" si="12"/>
        <v>1.1568192195476814E-3</v>
      </c>
      <c r="BB36" s="10" t="s">
        <v>31</v>
      </c>
      <c r="BC36" s="29">
        <v>6153</v>
      </c>
      <c r="BD36" s="13">
        <f t="shared" si="13"/>
        <v>1.1037992904326811E-3</v>
      </c>
      <c r="BF36" s="10" t="s">
        <v>8</v>
      </c>
      <c r="BG36" s="29">
        <v>4465</v>
      </c>
      <c r="BH36" s="13">
        <f t="shared" si="14"/>
        <v>8.3139465382514155E-4</v>
      </c>
      <c r="BJ36" s="10" t="s">
        <v>57</v>
      </c>
      <c r="BK36" s="29">
        <v>4584</v>
      </c>
      <c r="BL36" s="13">
        <f t="shared" si="15"/>
        <v>9.0893210193919395E-4</v>
      </c>
    </row>
    <row r="37" spans="2:64" s="9" customFormat="1" ht="12.75" customHeight="1" x14ac:dyDescent="0.2">
      <c r="B37" s="10" t="s">
        <v>127</v>
      </c>
      <c r="C37" s="29">
        <v>14572412</v>
      </c>
      <c r="D37" s="13">
        <f t="shared" si="2"/>
        <v>1.4264176867170677E-3</v>
      </c>
      <c r="F37" s="10" t="s">
        <v>183</v>
      </c>
      <c r="G37" s="29">
        <v>14424077</v>
      </c>
      <c r="H37" s="13">
        <f t="shared" si="3"/>
        <v>1.4639709183908165E-3</v>
      </c>
      <c r="J37" s="10" t="s">
        <v>181</v>
      </c>
      <c r="K37" s="29">
        <v>13885289</v>
      </c>
      <c r="L37" s="13">
        <f t="shared" si="4"/>
        <v>1.4440098065391547E-3</v>
      </c>
      <c r="N37" s="10" t="s">
        <v>126</v>
      </c>
      <c r="O37" s="29">
        <v>14968346</v>
      </c>
      <c r="P37" s="13">
        <f t="shared" si="5"/>
        <v>1.5503603604441543E-3</v>
      </c>
      <c r="R37" s="10" t="s">
        <v>130</v>
      </c>
      <c r="S37" s="29">
        <v>15328341</v>
      </c>
      <c r="T37" s="13">
        <f t="shared" si="6"/>
        <v>1.6190910019932728E-3</v>
      </c>
      <c r="V37" s="10" t="s">
        <v>130</v>
      </c>
      <c r="W37" s="29">
        <v>14775675</v>
      </c>
      <c r="X37" s="13">
        <f t="shared" si="0"/>
        <v>1.5980553711199398E-3</v>
      </c>
      <c r="Z37" s="10" t="s">
        <v>179</v>
      </c>
      <c r="AA37" s="29">
        <v>24819227</v>
      </c>
      <c r="AB37" s="13">
        <f t="shared" si="7"/>
        <v>2.7984200763346654E-3</v>
      </c>
      <c r="AD37" s="10" t="s">
        <v>121</v>
      </c>
      <c r="AE37" s="29">
        <v>26171740</v>
      </c>
      <c r="AF37" s="13">
        <f t="shared" si="8"/>
        <v>3.0454085022344865E-3</v>
      </c>
      <c r="AH37" s="10" t="s">
        <v>120</v>
      </c>
      <c r="AI37" s="29">
        <v>27382001</v>
      </c>
      <c r="AJ37" s="13">
        <f t="shared" si="1"/>
        <v>3.1879367948916501E-3</v>
      </c>
      <c r="AL37" s="10" t="s">
        <v>19</v>
      </c>
      <c r="AM37" s="29">
        <v>4079</v>
      </c>
      <c r="AN37" s="13">
        <f t="shared" si="9"/>
        <v>6.4567109112557617E-4</v>
      </c>
      <c r="AP37" s="10" t="s">
        <v>50</v>
      </c>
      <c r="AQ37" s="29">
        <v>5793</v>
      </c>
      <c r="AR37" s="13">
        <f t="shared" si="10"/>
        <v>9.1617844935729911E-4</v>
      </c>
      <c r="AT37" s="10" t="s">
        <v>62</v>
      </c>
      <c r="AU37" s="29">
        <v>5903</v>
      </c>
      <c r="AV37" s="13">
        <f t="shared" si="11"/>
        <v>9.4931924980782038E-4</v>
      </c>
      <c r="AX37" s="10" t="s">
        <v>31</v>
      </c>
      <c r="AY37" s="29">
        <v>6493</v>
      </c>
      <c r="AZ37" s="13">
        <f t="shared" si="12"/>
        <v>1.0468609327558319E-3</v>
      </c>
      <c r="BB37" s="10" t="s">
        <v>45</v>
      </c>
      <c r="BC37" s="29">
        <v>5263</v>
      </c>
      <c r="BD37" s="13">
        <f t="shared" si="13"/>
        <v>9.4414036495160095E-4</v>
      </c>
      <c r="BF37" s="10" t="s">
        <v>7</v>
      </c>
      <c r="BG37" s="29">
        <v>4034</v>
      </c>
      <c r="BH37" s="13">
        <f t="shared" si="14"/>
        <v>7.5114132889823545E-4</v>
      </c>
      <c r="BJ37" s="10" t="s">
        <v>8</v>
      </c>
      <c r="BK37" s="29">
        <v>4255</v>
      </c>
      <c r="BL37" s="13">
        <f t="shared" si="15"/>
        <v>8.4369679183055632E-4</v>
      </c>
    </row>
    <row r="38" spans="2:64" s="9" customFormat="1" ht="12.75" customHeight="1" x14ac:dyDescent="0.2">
      <c r="B38" s="10" t="s">
        <v>130</v>
      </c>
      <c r="C38" s="29">
        <v>13813133</v>
      </c>
      <c r="D38" s="13">
        <f t="shared" si="2"/>
        <v>1.3520958109182741E-3</v>
      </c>
      <c r="F38" s="10" t="s">
        <v>130</v>
      </c>
      <c r="G38" s="29">
        <v>13692787</v>
      </c>
      <c r="H38" s="13">
        <f t="shared" si="3"/>
        <v>1.3897486792201561E-3</v>
      </c>
      <c r="J38" s="10" t="s">
        <v>183</v>
      </c>
      <c r="K38" s="29">
        <v>13516536</v>
      </c>
      <c r="L38" s="13">
        <f t="shared" si="4"/>
        <v>1.4056610945900744E-3</v>
      </c>
      <c r="N38" s="10" t="s">
        <v>181</v>
      </c>
      <c r="O38" s="29">
        <v>14317383</v>
      </c>
      <c r="P38" s="13">
        <f t="shared" si="5"/>
        <v>1.4829362621960373E-3</v>
      </c>
      <c r="R38" s="10" t="s">
        <v>181</v>
      </c>
      <c r="S38" s="29">
        <v>14573125</v>
      </c>
      <c r="T38" s="13">
        <f t="shared" si="6"/>
        <v>1.5393195883640122E-3</v>
      </c>
      <c r="V38" s="10" t="s">
        <v>181</v>
      </c>
      <c r="W38" s="29">
        <v>14514163</v>
      </c>
      <c r="X38" s="13">
        <f t="shared" ref="X38:X64" si="16">W38/$W$65</f>
        <v>1.5697716780763179E-3</v>
      </c>
      <c r="Z38" s="10" t="s">
        <v>177</v>
      </c>
      <c r="AA38" s="29">
        <v>24356209</v>
      </c>
      <c r="AB38" s="13">
        <f t="shared" si="7"/>
        <v>2.7462138224128843E-3</v>
      </c>
      <c r="AD38" s="10" t="s">
        <v>179</v>
      </c>
      <c r="AE38" s="29">
        <v>25677921</v>
      </c>
      <c r="AF38" s="13">
        <f t="shared" si="8"/>
        <v>2.9879465000456776E-3</v>
      </c>
      <c r="AH38" s="10" t="s">
        <v>121</v>
      </c>
      <c r="AI38" s="29">
        <v>26756356</v>
      </c>
      <c r="AJ38" s="13">
        <f t="shared" ref="AJ38:AJ69" si="17">AI38/$AI$82</f>
        <v>3.115096365295581E-3</v>
      </c>
      <c r="AL38" s="10" t="s">
        <v>63</v>
      </c>
      <c r="AM38" s="29">
        <v>3816</v>
      </c>
      <c r="AN38" s="13">
        <f t="shared" si="9"/>
        <v>6.0404042258769273E-4</v>
      </c>
      <c r="AP38" s="10" t="s">
        <v>79</v>
      </c>
      <c r="AQ38" s="29">
        <v>5355</v>
      </c>
      <c r="AR38" s="13">
        <f t="shared" si="10"/>
        <v>8.4690757747425119E-4</v>
      </c>
      <c r="AT38" s="10" t="s">
        <v>79</v>
      </c>
      <c r="AU38" s="29">
        <v>5519</v>
      </c>
      <c r="AV38" s="13">
        <f t="shared" si="11"/>
        <v>8.8756444853284105E-4</v>
      </c>
      <c r="AX38" s="10" t="s">
        <v>79</v>
      </c>
      <c r="AY38" s="29">
        <v>5007</v>
      </c>
      <c r="AZ38" s="13">
        <f t="shared" si="12"/>
        <v>8.0727440171083481E-4</v>
      </c>
      <c r="BB38" s="10" t="s">
        <v>51</v>
      </c>
      <c r="BC38" s="29">
        <v>4665</v>
      </c>
      <c r="BD38" s="13">
        <f t="shared" si="13"/>
        <v>8.3686391839240322E-4</v>
      </c>
      <c r="BF38" s="10" t="s">
        <v>81</v>
      </c>
      <c r="BG38" s="29">
        <v>4021</v>
      </c>
      <c r="BH38" s="13">
        <f t="shared" si="14"/>
        <v>7.4872069496772554E-4</v>
      </c>
      <c r="BJ38" s="10" t="s">
        <v>7</v>
      </c>
      <c r="BK38" s="29">
        <v>4014</v>
      </c>
      <c r="BL38" s="13">
        <f t="shared" si="15"/>
        <v>7.9591044004884918E-4</v>
      </c>
    </row>
    <row r="39" spans="2:64" s="9" customFormat="1" ht="12.75" customHeight="1" x14ac:dyDescent="0.2">
      <c r="B39" s="10" t="s">
        <v>197</v>
      </c>
      <c r="C39" s="29">
        <v>12324313</v>
      </c>
      <c r="D39" s="13">
        <f t="shared" si="2"/>
        <v>1.2063629576103863E-3</v>
      </c>
      <c r="F39" s="10" t="s">
        <v>197</v>
      </c>
      <c r="G39" s="29">
        <v>11081842</v>
      </c>
      <c r="H39" s="13">
        <f t="shared" si="3"/>
        <v>1.1247509570423066E-3</v>
      </c>
      <c r="J39" s="10" t="s">
        <v>197</v>
      </c>
      <c r="K39" s="29">
        <v>10545132</v>
      </c>
      <c r="L39" s="13">
        <f t="shared" si="4"/>
        <v>1.0966479717670874E-3</v>
      </c>
      <c r="N39" s="10" t="s">
        <v>183</v>
      </c>
      <c r="O39" s="29">
        <v>13810862</v>
      </c>
      <c r="P39" s="13">
        <f t="shared" si="5"/>
        <v>1.4304728784572773E-3</v>
      </c>
      <c r="R39" s="10" t="s">
        <v>184</v>
      </c>
      <c r="S39" s="29">
        <v>14518176</v>
      </c>
      <c r="T39" s="13">
        <f t="shared" si="6"/>
        <v>1.5335154748289254E-3</v>
      </c>
      <c r="V39" s="10" t="s">
        <v>184</v>
      </c>
      <c r="W39" s="29">
        <v>13555369</v>
      </c>
      <c r="X39" s="13">
        <f t="shared" si="16"/>
        <v>1.4660738164559471E-3</v>
      </c>
      <c r="Z39" s="10" t="s">
        <v>124</v>
      </c>
      <c r="AA39" s="29">
        <v>23291615</v>
      </c>
      <c r="AB39" s="13">
        <f t="shared" si="7"/>
        <v>2.6261786084738913E-3</v>
      </c>
      <c r="AD39" s="10" t="s">
        <v>124</v>
      </c>
      <c r="AE39" s="29">
        <v>25035743</v>
      </c>
      <c r="AF39" s="13">
        <f t="shared" si="8"/>
        <v>2.9132210770838134E-3</v>
      </c>
      <c r="AH39" s="10" t="s">
        <v>123</v>
      </c>
      <c r="AI39" s="29">
        <v>26361796</v>
      </c>
      <c r="AJ39" s="13">
        <f t="shared" si="17"/>
        <v>3.0691598998856045E-3</v>
      </c>
      <c r="AL39" s="10" t="s">
        <v>28</v>
      </c>
      <c r="AM39" s="29">
        <v>3766</v>
      </c>
      <c r="AN39" s="13">
        <f t="shared" si="9"/>
        <v>5.9612584682003421E-4</v>
      </c>
      <c r="AP39" s="10" t="s">
        <v>80</v>
      </c>
      <c r="AQ39" s="29">
        <v>3758</v>
      </c>
      <c r="AR39" s="13">
        <f t="shared" si="10"/>
        <v>5.9433775464953049E-4</v>
      </c>
      <c r="AT39" s="10" t="s">
        <v>31</v>
      </c>
      <c r="AU39" s="29">
        <v>4732</v>
      </c>
      <c r="AV39" s="13">
        <f t="shared" si="11"/>
        <v>7.6099926987813074E-4</v>
      </c>
      <c r="AX39" s="10" t="s">
        <v>50</v>
      </c>
      <c r="AY39" s="29">
        <v>4814</v>
      </c>
      <c r="AZ39" s="13">
        <f t="shared" si="12"/>
        <v>7.7615717392369866E-4</v>
      </c>
      <c r="BB39" s="10" t="s">
        <v>8</v>
      </c>
      <c r="BC39" s="29">
        <v>4557</v>
      </c>
      <c r="BD39" s="13">
        <f t="shared" si="13"/>
        <v>8.1748957687335087E-4</v>
      </c>
      <c r="BF39" s="10" t="s">
        <v>79</v>
      </c>
      <c r="BG39" s="29">
        <v>3903</v>
      </c>
      <c r="BH39" s="13">
        <f t="shared" si="14"/>
        <v>7.267487869830969E-4</v>
      </c>
      <c r="BJ39" s="10" t="s">
        <v>5</v>
      </c>
      <c r="BK39" s="29">
        <v>3899</v>
      </c>
      <c r="BL39" s="13">
        <f t="shared" si="15"/>
        <v>7.7310782405342867E-4</v>
      </c>
    </row>
    <row r="40" spans="2:64" s="9" customFormat="1" ht="12.75" customHeight="1" x14ac:dyDescent="0.2">
      <c r="B40" s="10" t="s">
        <v>190</v>
      </c>
      <c r="C40" s="29">
        <v>10403335</v>
      </c>
      <c r="D40" s="13">
        <f t="shared" si="2"/>
        <v>1.018328403344807E-3</v>
      </c>
      <c r="F40" s="10" t="s">
        <v>126</v>
      </c>
      <c r="G40" s="29">
        <v>10021261</v>
      </c>
      <c r="H40" s="13">
        <f t="shared" si="3"/>
        <v>1.0171073455586845E-3</v>
      </c>
      <c r="J40" s="10" t="s">
        <v>126</v>
      </c>
      <c r="K40" s="29">
        <v>10240706</v>
      </c>
      <c r="L40" s="13">
        <f t="shared" si="4"/>
        <v>1.0649889886976324E-3</v>
      </c>
      <c r="N40" s="10" t="s">
        <v>141</v>
      </c>
      <c r="O40" s="29">
        <v>11022526</v>
      </c>
      <c r="P40" s="13">
        <f t="shared" si="5"/>
        <v>1.1416683835585482E-3</v>
      </c>
      <c r="R40" s="10" t="s">
        <v>183</v>
      </c>
      <c r="S40" s="29">
        <v>13974162</v>
      </c>
      <c r="T40" s="13">
        <f t="shared" si="6"/>
        <v>1.476052754475929E-3</v>
      </c>
      <c r="V40" s="10" t="s">
        <v>183</v>
      </c>
      <c r="W40" s="29">
        <v>13391232</v>
      </c>
      <c r="X40" s="13">
        <f t="shared" si="16"/>
        <v>1.4483216654070433E-3</v>
      </c>
      <c r="Z40" s="10" t="s">
        <v>126</v>
      </c>
      <c r="AA40" s="29">
        <v>22979704</v>
      </c>
      <c r="AB40" s="13">
        <f t="shared" si="7"/>
        <v>2.5910099868069227E-3</v>
      </c>
      <c r="AD40" s="10" t="s">
        <v>126</v>
      </c>
      <c r="AE40" s="29">
        <v>23062984</v>
      </c>
      <c r="AF40" s="13">
        <f t="shared" si="8"/>
        <v>2.683665952683999E-3</v>
      </c>
      <c r="AH40" s="10" t="s">
        <v>124</v>
      </c>
      <c r="AI40" s="29">
        <v>25934486</v>
      </c>
      <c r="AJ40" s="13">
        <f t="shared" si="17"/>
        <v>3.019410530881303E-3</v>
      </c>
      <c r="AL40" s="10" t="s">
        <v>8</v>
      </c>
      <c r="AM40" s="29">
        <v>3273</v>
      </c>
      <c r="AN40" s="13">
        <f t="shared" si="9"/>
        <v>5.1808812975092202E-4</v>
      </c>
      <c r="AP40" s="10" t="s">
        <v>19</v>
      </c>
      <c r="AQ40" s="29">
        <v>3345</v>
      </c>
      <c r="AR40" s="13">
        <f t="shared" si="10"/>
        <v>5.2902069965478436E-4</v>
      </c>
      <c r="AT40" s="10" t="s">
        <v>28</v>
      </c>
      <c r="AU40" s="29">
        <v>3892</v>
      </c>
      <c r="AV40" s="13">
        <f t="shared" si="11"/>
        <v>6.2591064208911346E-4</v>
      </c>
      <c r="AX40" s="10" t="s">
        <v>8</v>
      </c>
      <c r="AY40" s="29">
        <v>3932</v>
      </c>
      <c r="AZ40" s="13">
        <f t="shared" si="12"/>
        <v>6.3395305522808126E-4</v>
      </c>
      <c r="BB40" s="10" t="s">
        <v>81</v>
      </c>
      <c r="BC40" s="29">
        <v>3683</v>
      </c>
      <c r="BD40" s="13">
        <f t="shared" si="13"/>
        <v>6.6070092420990811E-4</v>
      </c>
      <c r="BF40" s="10" t="s">
        <v>31</v>
      </c>
      <c r="BG40" s="29">
        <v>3808</v>
      </c>
      <c r="BH40" s="13">
        <f t="shared" si="14"/>
        <v>7.0905953902937046E-4</v>
      </c>
      <c r="BJ40" s="10" t="s">
        <v>72</v>
      </c>
      <c r="BK40" s="29">
        <v>3627</v>
      </c>
      <c r="BL40" s="13">
        <f t="shared" si="15"/>
        <v>7.1917468013382561E-4</v>
      </c>
    </row>
    <row r="41" spans="2:64" s="9" customFormat="1" ht="12.75" customHeight="1" x14ac:dyDescent="0.2">
      <c r="B41" s="10" t="s">
        <v>139</v>
      </c>
      <c r="C41" s="29">
        <v>10318580</v>
      </c>
      <c r="D41" s="13">
        <f t="shared" si="2"/>
        <v>1.0100321768149981E-3</v>
      </c>
      <c r="F41" s="10" t="s">
        <v>139</v>
      </c>
      <c r="G41" s="29">
        <v>9913110</v>
      </c>
      <c r="H41" s="13">
        <f t="shared" si="3"/>
        <v>1.006130565637523E-3</v>
      </c>
      <c r="J41" s="10" t="s">
        <v>141</v>
      </c>
      <c r="K41" s="29">
        <v>9550823</v>
      </c>
      <c r="L41" s="13">
        <f t="shared" si="4"/>
        <v>9.9324415015918707E-4</v>
      </c>
      <c r="N41" s="10" t="s">
        <v>186</v>
      </c>
      <c r="O41" s="29">
        <v>10266694</v>
      </c>
      <c r="P41" s="13">
        <f t="shared" si="5"/>
        <v>1.063382381086717E-3</v>
      </c>
      <c r="R41" s="10" t="s">
        <v>141</v>
      </c>
      <c r="S41" s="29">
        <v>11254819</v>
      </c>
      <c r="T41" s="13">
        <f t="shared" si="6"/>
        <v>1.1888159437451792E-3</v>
      </c>
      <c r="V41" s="10" t="s">
        <v>186</v>
      </c>
      <c r="W41" s="29">
        <v>10280920</v>
      </c>
      <c r="X41" s="13">
        <f t="shared" si="16"/>
        <v>1.1119275042293778E-3</v>
      </c>
      <c r="Z41" s="10" t="s">
        <v>127</v>
      </c>
      <c r="AA41" s="29">
        <v>20711971</v>
      </c>
      <c r="AB41" s="13">
        <f t="shared" si="7"/>
        <v>2.3353183186108645E-3</v>
      </c>
      <c r="AD41" s="10" t="s">
        <v>127</v>
      </c>
      <c r="AE41" s="29">
        <v>21300641</v>
      </c>
      <c r="AF41" s="13">
        <f t="shared" si="8"/>
        <v>2.4785953553124285E-3</v>
      </c>
      <c r="AH41" s="10" t="s">
        <v>126</v>
      </c>
      <c r="AI41" s="29">
        <v>22176676</v>
      </c>
      <c r="AJ41" s="13">
        <f t="shared" si="17"/>
        <v>2.5819092406281986E-3</v>
      </c>
      <c r="AL41" s="10" t="s">
        <v>7</v>
      </c>
      <c r="AM41" s="29">
        <v>2357</v>
      </c>
      <c r="AN41" s="13">
        <f t="shared" si="9"/>
        <v>3.7309310168741919E-4</v>
      </c>
      <c r="AP41" s="10" t="s">
        <v>8</v>
      </c>
      <c r="AQ41" s="29">
        <v>3195</v>
      </c>
      <c r="AR41" s="13">
        <f t="shared" si="10"/>
        <v>5.0529779832497333E-4</v>
      </c>
      <c r="AT41" s="10" t="s">
        <v>8</v>
      </c>
      <c r="AU41" s="29">
        <v>3686</v>
      </c>
      <c r="AV41" s="13">
        <f t="shared" si="11"/>
        <v>5.9278176432180682E-4</v>
      </c>
      <c r="AX41" s="10" t="s">
        <v>63</v>
      </c>
      <c r="AY41" s="29">
        <v>3546</v>
      </c>
      <c r="AZ41" s="13">
        <f t="shared" si="12"/>
        <v>5.7171859965380874E-4</v>
      </c>
      <c r="BB41" s="10" t="s">
        <v>63</v>
      </c>
      <c r="BC41" s="29">
        <v>3548</v>
      </c>
      <c r="BD41" s="13">
        <f t="shared" si="13"/>
        <v>6.364829973110925E-4</v>
      </c>
      <c r="BF41" s="10" t="s">
        <v>63</v>
      </c>
      <c r="BG41" s="29">
        <v>3342</v>
      </c>
      <c r="BH41" s="13">
        <f t="shared" si="14"/>
        <v>6.2228912275109145E-4</v>
      </c>
      <c r="BJ41" s="10" t="s">
        <v>31</v>
      </c>
      <c r="BK41" s="29">
        <v>3546</v>
      </c>
      <c r="BL41" s="13">
        <f t="shared" si="15"/>
        <v>7.0311370712835555E-4</v>
      </c>
    </row>
    <row r="42" spans="2:64" s="9" customFormat="1" ht="12.75" customHeight="1" x14ac:dyDescent="0.2">
      <c r="B42" s="10" t="s">
        <v>141</v>
      </c>
      <c r="C42" s="29">
        <v>10166202</v>
      </c>
      <c r="D42" s="13">
        <f t="shared" si="2"/>
        <v>9.951166862107951E-4</v>
      </c>
      <c r="F42" s="10" t="s">
        <v>141</v>
      </c>
      <c r="G42" s="29">
        <v>9475615</v>
      </c>
      <c r="H42" s="13">
        <f t="shared" si="3"/>
        <v>9.6172703417125383E-4</v>
      </c>
      <c r="J42" s="10" t="s">
        <v>186</v>
      </c>
      <c r="K42" s="29">
        <v>9535201</v>
      </c>
      <c r="L42" s="13">
        <f t="shared" si="4"/>
        <v>9.9161952994438612E-4</v>
      </c>
      <c r="N42" s="10" t="s">
        <v>197</v>
      </c>
      <c r="O42" s="29">
        <v>9703925</v>
      </c>
      <c r="P42" s="13">
        <f t="shared" si="5"/>
        <v>1.0050930584262977E-3</v>
      </c>
      <c r="R42" s="10" t="s">
        <v>186</v>
      </c>
      <c r="S42" s="29">
        <v>10245776</v>
      </c>
      <c r="T42" s="13">
        <f t="shared" si="6"/>
        <v>1.0822334739316293E-3</v>
      </c>
      <c r="V42" s="10" t="s">
        <v>141</v>
      </c>
      <c r="W42" s="29">
        <v>9069338</v>
      </c>
      <c r="X42" s="13">
        <f t="shared" si="16"/>
        <v>9.808894892045319E-4</v>
      </c>
      <c r="Z42" s="10" t="s">
        <v>180</v>
      </c>
      <c r="AA42" s="29">
        <v>17728487</v>
      </c>
      <c r="AB42" s="13">
        <f t="shared" si="7"/>
        <v>1.998924218866209E-3</v>
      </c>
      <c r="AD42" s="10" t="s">
        <v>180</v>
      </c>
      <c r="AE42" s="29">
        <v>20414350</v>
      </c>
      <c r="AF42" s="13">
        <f t="shared" si="8"/>
        <v>2.3754643389239916E-3</v>
      </c>
      <c r="AH42" s="10" t="s">
        <v>127</v>
      </c>
      <c r="AI42" s="29">
        <v>22114227</v>
      </c>
      <c r="AJ42" s="13">
        <f t="shared" si="17"/>
        <v>2.5746386447026422E-3</v>
      </c>
      <c r="AL42" s="10" t="s">
        <v>79</v>
      </c>
      <c r="AM42" s="29">
        <v>2139</v>
      </c>
      <c r="AN42" s="13">
        <f t="shared" si="9"/>
        <v>3.3858555134042836E-4</v>
      </c>
      <c r="AP42" s="10" t="s">
        <v>28</v>
      </c>
      <c r="AQ42" s="29">
        <v>3111</v>
      </c>
      <c r="AR42" s="13">
        <f t="shared" si="10"/>
        <v>4.9201297358027923E-4</v>
      </c>
      <c r="AT42" s="10" t="s">
        <v>63</v>
      </c>
      <c r="AU42" s="29">
        <v>3636</v>
      </c>
      <c r="AV42" s="13">
        <f t="shared" si="11"/>
        <v>5.8474077457246058E-4</v>
      </c>
      <c r="AX42" s="10" t="s">
        <v>62</v>
      </c>
      <c r="AY42" s="29">
        <v>3441</v>
      </c>
      <c r="AZ42" s="13">
        <f t="shared" si="12"/>
        <v>5.5478953790433054E-4</v>
      </c>
      <c r="BB42" s="10" t="s">
        <v>67</v>
      </c>
      <c r="BC42" s="29">
        <v>2649</v>
      </c>
      <c r="BD42" s="13">
        <f t="shared" si="13"/>
        <v>4.7520954337009136E-4</v>
      </c>
      <c r="BF42" s="10" t="s">
        <v>67</v>
      </c>
      <c r="BG42" s="29">
        <v>2903</v>
      </c>
      <c r="BH42" s="13">
        <f t="shared" si="14"/>
        <v>5.4054617694387149E-4</v>
      </c>
      <c r="BJ42" s="10" t="s">
        <v>63</v>
      </c>
      <c r="BK42" s="29">
        <v>3213</v>
      </c>
      <c r="BL42" s="13">
        <f t="shared" si="15"/>
        <v>6.3708526255031202E-4</v>
      </c>
    </row>
    <row r="43" spans="2:64" s="9" customFormat="1" ht="12.75" customHeight="1" x14ac:dyDescent="0.2">
      <c r="B43" s="10" t="s">
        <v>186</v>
      </c>
      <c r="C43" s="29">
        <v>9599640</v>
      </c>
      <c r="D43" s="13">
        <f t="shared" si="2"/>
        <v>9.3965887610895373E-4</v>
      </c>
      <c r="F43" s="10" t="s">
        <v>186</v>
      </c>
      <c r="G43" s="29">
        <v>9442732</v>
      </c>
      <c r="H43" s="13">
        <f t="shared" si="3"/>
        <v>9.583895758569752E-4</v>
      </c>
      <c r="J43" s="10" t="s">
        <v>136</v>
      </c>
      <c r="K43" s="29">
        <v>9400618</v>
      </c>
      <c r="L43" s="13">
        <f t="shared" si="4"/>
        <v>9.7762348191157526E-4</v>
      </c>
      <c r="N43" s="10" t="s">
        <v>136</v>
      </c>
      <c r="O43" s="29">
        <v>9484971</v>
      </c>
      <c r="P43" s="13">
        <f t="shared" si="5"/>
        <v>9.8241469420618345E-4</v>
      </c>
      <c r="R43" s="10" t="s">
        <v>136</v>
      </c>
      <c r="S43" s="29">
        <v>9292531</v>
      </c>
      <c r="T43" s="13">
        <f t="shared" si="6"/>
        <v>9.8154479521583892E-4</v>
      </c>
      <c r="V43" s="10" t="s">
        <v>136</v>
      </c>
      <c r="W43" s="29">
        <v>8991376</v>
      </c>
      <c r="X43" s="13">
        <f t="shared" si="16"/>
        <v>9.7245755003131295E-4</v>
      </c>
      <c r="Z43" s="10" t="s">
        <v>182</v>
      </c>
      <c r="AA43" s="29">
        <v>14630521</v>
      </c>
      <c r="AB43" s="13">
        <f t="shared" si="7"/>
        <v>1.6496220326940852E-3</v>
      </c>
      <c r="AD43" s="10" t="s">
        <v>181</v>
      </c>
      <c r="AE43" s="29">
        <v>14377012</v>
      </c>
      <c r="AF43" s="13">
        <f t="shared" si="8"/>
        <v>1.6729447328120803E-3</v>
      </c>
      <c r="AH43" s="10" t="s">
        <v>128</v>
      </c>
      <c r="AI43" s="29">
        <v>14979645</v>
      </c>
      <c r="AJ43" s="13">
        <f t="shared" si="17"/>
        <v>1.7439982370139689E-3</v>
      </c>
      <c r="AL43" s="10" t="s">
        <v>14</v>
      </c>
      <c r="AM43" s="29">
        <v>2061</v>
      </c>
      <c r="AN43" s="13">
        <f t="shared" si="9"/>
        <v>3.2623881314288122E-4</v>
      </c>
      <c r="AP43" s="10" t="s">
        <v>81</v>
      </c>
      <c r="AQ43" s="29">
        <v>2969</v>
      </c>
      <c r="AR43" s="13">
        <f t="shared" si="10"/>
        <v>4.6955529365472486E-4</v>
      </c>
      <c r="AT43" s="10" t="s">
        <v>81</v>
      </c>
      <c r="AU43" s="29">
        <v>3214</v>
      </c>
      <c r="AV43" s="13">
        <f t="shared" si="11"/>
        <v>5.1687482108797806E-4</v>
      </c>
      <c r="AX43" s="10" t="s">
        <v>53</v>
      </c>
      <c r="AY43" s="29">
        <v>3377</v>
      </c>
      <c r="AZ43" s="13">
        <f t="shared" si="12"/>
        <v>5.4447087169512463E-4</v>
      </c>
      <c r="BB43" s="10" t="s">
        <v>7</v>
      </c>
      <c r="BC43" s="29">
        <v>2568</v>
      </c>
      <c r="BD43" s="13">
        <f t="shared" si="13"/>
        <v>4.6067878723080204E-4</v>
      </c>
      <c r="BF43" s="10" t="s">
        <v>14</v>
      </c>
      <c r="BG43" s="29">
        <v>2384</v>
      </c>
      <c r="BH43" s="13">
        <f t="shared" si="14"/>
        <v>4.4390702233351346E-4</v>
      </c>
      <c r="BJ43" s="10" t="s">
        <v>67</v>
      </c>
      <c r="BK43" s="29">
        <v>3101</v>
      </c>
      <c r="BL43" s="13">
        <f t="shared" si="15"/>
        <v>6.1487749740694604E-4</v>
      </c>
    </row>
    <row r="44" spans="2:64" s="9" customFormat="1" ht="12.75" customHeight="1" x14ac:dyDescent="0.2">
      <c r="B44" s="10" t="s">
        <v>136</v>
      </c>
      <c r="C44" s="29">
        <v>9586011</v>
      </c>
      <c r="D44" s="13">
        <f t="shared" si="2"/>
        <v>9.3832480412057832E-4</v>
      </c>
      <c r="F44" s="10" t="s">
        <v>136</v>
      </c>
      <c r="G44" s="29">
        <v>9383314</v>
      </c>
      <c r="H44" s="13">
        <f t="shared" si="3"/>
        <v>9.5235894914658353E-4</v>
      </c>
      <c r="J44" s="10" t="s">
        <v>223</v>
      </c>
      <c r="K44" s="29">
        <v>9127287</v>
      </c>
      <c r="L44" s="13">
        <f t="shared" si="4"/>
        <v>9.4919824391824623E-4</v>
      </c>
      <c r="N44" s="10" t="s">
        <v>223</v>
      </c>
      <c r="O44" s="29">
        <v>8470177</v>
      </c>
      <c r="P44" s="13">
        <f t="shared" si="5"/>
        <v>8.7730646169896021E-4</v>
      </c>
      <c r="R44" s="10" t="s">
        <v>197</v>
      </c>
      <c r="S44" s="29">
        <v>9003723</v>
      </c>
      <c r="T44" s="13">
        <f t="shared" si="6"/>
        <v>9.5103879106942326E-4</v>
      </c>
      <c r="V44" s="10" t="s">
        <v>197</v>
      </c>
      <c r="W44" s="29">
        <v>8424083</v>
      </c>
      <c r="X44" s="13">
        <f t="shared" si="16"/>
        <v>9.1110227349411625E-4</v>
      </c>
      <c r="Z44" s="10" t="s">
        <v>181</v>
      </c>
      <c r="AA44" s="29">
        <v>14337497</v>
      </c>
      <c r="AB44" s="13">
        <f t="shared" si="7"/>
        <v>1.616582960024824E-3</v>
      </c>
      <c r="AD44" s="10" t="s">
        <v>130</v>
      </c>
      <c r="AE44" s="29">
        <v>14059867</v>
      </c>
      <c r="AF44" s="13">
        <f t="shared" si="8"/>
        <v>1.6360409549417074E-3</v>
      </c>
      <c r="AH44" s="10" t="s">
        <v>129</v>
      </c>
      <c r="AI44" s="29">
        <v>14397984</v>
      </c>
      <c r="AJ44" s="13">
        <f t="shared" si="17"/>
        <v>1.676278624263481E-3</v>
      </c>
      <c r="AL44" s="10" t="s">
        <v>90</v>
      </c>
      <c r="AM44" s="29">
        <v>2048</v>
      </c>
      <c r="AN44" s="13">
        <f t="shared" si="9"/>
        <v>3.2418102344329E-4</v>
      </c>
      <c r="AP44" s="10" t="s">
        <v>54</v>
      </c>
      <c r="AQ44" s="29">
        <v>2159</v>
      </c>
      <c r="AR44" s="13">
        <f t="shared" si="10"/>
        <v>3.414516264737457E-4</v>
      </c>
      <c r="AT44" s="10" t="s">
        <v>19</v>
      </c>
      <c r="AU44" s="29">
        <v>2643</v>
      </c>
      <c r="AV44" s="13">
        <f t="shared" si="11"/>
        <v>4.2504671815044368E-4</v>
      </c>
      <c r="AX44" s="10" t="s">
        <v>67</v>
      </c>
      <c r="AY44" s="29">
        <v>2494</v>
      </c>
      <c r="AZ44" s="13">
        <f t="shared" si="12"/>
        <v>4.0210552383998846E-4</v>
      </c>
      <c r="BB44" s="10" t="s">
        <v>14</v>
      </c>
      <c r="BC44" s="29">
        <v>2287</v>
      </c>
      <c r="BD44" s="13">
        <f t="shared" si="13"/>
        <v>4.1026962087104528E-4</v>
      </c>
      <c r="BF44" s="10" t="s">
        <v>69</v>
      </c>
      <c r="BG44" s="29">
        <v>1428</v>
      </c>
      <c r="BH44" s="13">
        <f t="shared" si="14"/>
        <v>2.6589732713601394E-4</v>
      </c>
      <c r="BJ44" s="10" t="s">
        <v>14</v>
      </c>
      <c r="BK44" s="29">
        <v>2331</v>
      </c>
      <c r="BL44" s="13">
        <f t="shared" si="15"/>
        <v>4.6219911204630479E-4</v>
      </c>
    </row>
    <row r="45" spans="2:64" s="9" customFormat="1" ht="12.75" customHeight="1" x14ac:dyDescent="0.2">
      <c r="B45" s="10" t="s">
        <v>126</v>
      </c>
      <c r="C45" s="29">
        <v>8665110</v>
      </c>
      <c r="D45" s="13">
        <f t="shared" si="2"/>
        <v>8.481825905930281E-4</v>
      </c>
      <c r="F45" s="10" t="s">
        <v>190</v>
      </c>
      <c r="G45" s="29">
        <v>9221749</v>
      </c>
      <c r="H45" s="13">
        <f t="shared" si="3"/>
        <v>9.359609181717203E-4</v>
      </c>
      <c r="J45" s="10" t="s">
        <v>139</v>
      </c>
      <c r="K45" s="29">
        <v>8985067</v>
      </c>
      <c r="L45" s="13">
        <f t="shared" si="4"/>
        <v>9.3440798102303402E-4</v>
      </c>
      <c r="N45" s="10" t="s">
        <v>139</v>
      </c>
      <c r="O45" s="29">
        <v>8416763</v>
      </c>
      <c r="P45" s="13">
        <f t="shared" si="5"/>
        <v>8.7177405696347622E-4</v>
      </c>
      <c r="R45" s="10" t="s">
        <v>139</v>
      </c>
      <c r="S45" s="29">
        <v>7936850</v>
      </c>
      <c r="T45" s="13">
        <f t="shared" si="6"/>
        <v>8.3834789552048104E-4</v>
      </c>
      <c r="V45" s="10" t="s">
        <v>139</v>
      </c>
      <c r="W45" s="29">
        <v>7438186</v>
      </c>
      <c r="X45" s="13">
        <f t="shared" si="16"/>
        <v>8.0447310114016048E-4</v>
      </c>
      <c r="Z45" s="10" t="s">
        <v>130</v>
      </c>
      <c r="AA45" s="29">
        <v>14075825</v>
      </c>
      <c r="AB45" s="13">
        <f t="shared" si="7"/>
        <v>1.587078891335874E-3</v>
      </c>
      <c r="AD45" s="10" t="s">
        <v>131</v>
      </c>
      <c r="AE45" s="29">
        <v>12789157</v>
      </c>
      <c r="AF45" s="13">
        <f t="shared" si="8"/>
        <v>1.4881779913835189E-3</v>
      </c>
      <c r="AH45" s="10" t="s">
        <v>130</v>
      </c>
      <c r="AI45" s="29">
        <v>14091811</v>
      </c>
      <c r="AJ45" s="13">
        <f t="shared" si="17"/>
        <v>1.640632574425766E-3</v>
      </c>
      <c r="AL45" s="10" t="s">
        <v>55</v>
      </c>
      <c r="AM45" s="29">
        <v>1020</v>
      </c>
      <c r="AN45" s="13">
        <f t="shared" si="9"/>
        <v>1.6145734566023234E-4</v>
      </c>
      <c r="AP45" s="10" t="s">
        <v>14</v>
      </c>
      <c r="AQ45" s="29">
        <v>2041</v>
      </c>
      <c r="AR45" s="13">
        <f t="shared" si="10"/>
        <v>3.227896107609611E-4</v>
      </c>
      <c r="AT45" s="10" t="s">
        <v>54</v>
      </c>
      <c r="AU45" s="29">
        <v>2215</v>
      </c>
      <c r="AV45" s="13">
        <f t="shared" si="11"/>
        <v>3.5621584589603963E-4</v>
      </c>
      <c r="AX45" s="10" t="s">
        <v>19</v>
      </c>
      <c r="AY45" s="29">
        <v>2200</v>
      </c>
      <c r="AZ45" s="13">
        <f t="shared" si="12"/>
        <v>3.5470415094144929E-4</v>
      </c>
      <c r="BB45" s="10" t="s">
        <v>69</v>
      </c>
      <c r="BC45" s="29">
        <v>1433</v>
      </c>
      <c r="BD45" s="13">
        <f t="shared" si="13"/>
        <v>2.5706880922964927E-4</v>
      </c>
      <c r="BF45" s="10" t="s">
        <v>55</v>
      </c>
      <c r="BG45" s="29">
        <v>1136</v>
      </c>
      <c r="BH45" s="13">
        <f t="shared" si="14"/>
        <v>2.1152616500456011E-4</v>
      </c>
      <c r="BJ45" s="10" t="s">
        <v>45</v>
      </c>
      <c r="BK45" s="29">
        <v>2238</v>
      </c>
      <c r="BL45" s="13">
        <f t="shared" si="15"/>
        <v>4.4375873563261693E-4</v>
      </c>
    </row>
    <row r="46" spans="2:64" s="9" customFormat="1" ht="12.75" customHeight="1" x14ac:dyDescent="0.2">
      <c r="B46" s="10" t="s">
        <v>223</v>
      </c>
      <c r="C46" s="29">
        <v>6567498</v>
      </c>
      <c r="D46" s="13">
        <f t="shared" si="2"/>
        <v>6.4285825192692664E-4</v>
      </c>
      <c r="F46" s="10" t="s">
        <v>223</v>
      </c>
      <c r="G46" s="29">
        <v>7351623</v>
      </c>
      <c r="H46" s="13">
        <f t="shared" si="3"/>
        <v>7.4615258050640253E-4</v>
      </c>
      <c r="J46" s="10" t="s">
        <v>190</v>
      </c>
      <c r="K46" s="29">
        <v>8083841</v>
      </c>
      <c r="L46" s="13">
        <f t="shared" si="4"/>
        <v>8.4068438752000671E-4</v>
      </c>
      <c r="N46" s="10" t="s">
        <v>190</v>
      </c>
      <c r="O46" s="29">
        <v>5917568</v>
      </c>
      <c r="P46" s="13">
        <f t="shared" si="5"/>
        <v>6.1291761009752126E-4</v>
      </c>
      <c r="R46" s="10" t="s">
        <v>189</v>
      </c>
      <c r="S46" s="29">
        <v>6254766</v>
      </c>
      <c r="T46" s="13">
        <f t="shared" si="6"/>
        <v>6.6067393400064979E-4</v>
      </c>
      <c r="V46" s="10" t="s">
        <v>189</v>
      </c>
      <c r="W46" s="29">
        <v>6896545</v>
      </c>
      <c r="X46" s="13">
        <f t="shared" si="16"/>
        <v>7.45892203193449E-4</v>
      </c>
      <c r="Z46" s="10" t="s">
        <v>131</v>
      </c>
      <c r="AA46" s="29">
        <v>13077869</v>
      </c>
      <c r="AB46" s="13">
        <f t="shared" si="7"/>
        <v>1.4745572521366098E-3</v>
      </c>
      <c r="AD46" s="10" t="s">
        <v>182</v>
      </c>
      <c r="AE46" s="29">
        <v>12650300</v>
      </c>
      <c r="AF46" s="13">
        <f t="shared" si="8"/>
        <v>1.4720202468699796E-3</v>
      </c>
      <c r="AH46" s="10" t="s">
        <v>131</v>
      </c>
      <c r="AI46" s="29">
        <v>12179899</v>
      </c>
      <c r="AJ46" s="13">
        <f t="shared" si="17"/>
        <v>1.4180391045988208E-3</v>
      </c>
      <c r="AL46" s="10" t="s">
        <v>56</v>
      </c>
      <c r="AM46" s="29">
        <v>857</v>
      </c>
      <c r="AN46" s="13">
        <f t="shared" si="9"/>
        <v>1.356558286576658E-4</v>
      </c>
      <c r="AP46" s="10" t="s">
        <v>7</v>
      </c>
      <c r="AQ46" s="29">
        <v>1874</v>
      </c>
      <c r="AR46" s="13">
        <f t="shared" si="10"/>
        <v>2.9637811394710487E-4</v>
      </c>
      <c r="AT46" s="10" t="s">
        <v>14</v>
      </c>
      <c r="AU46" s="29">
        <v>1966</v>
      </c>
      <c r="AV46" s="13">
        <f t="shared" si="11"/>
        <v>3.1617171694429524E-4</v>
      </c>
      <c r="AX46" s="10" t="s">
        <v>14</v>
      </c>
      <c r="AY46" s="29">
        <v>1893</v>
      </c>
      <c r="AZ46" s="13">
        <f t="shared" si="12"/>
        <v>3.0520679896916522E-4</v>
      </c>
      <c r="BB46" s="10" t="s">
        <v>55</v>
      </c>
      <c r="BC46" s="29">
        <v>1225</v>
      </c>
      <c r="BD46" s="13">
        <f t="shared" si="13"/>
        <v>2.1975526260036314E-4</v>
      </c>
      <c r="BF46" s="10" t="s">
        <v>65</v>
      </c>
      <c r="BG46" s="29">
        <v>1120</v>
      </c>
      <c r="BH46" s="13">
        <f t="shared" si="14"/>
        <v>2.085469232439325E-4</v>
      </c>
      <c r="BJ46" s="10" t="s">
        <v>73</v>
      </c>
      <c r="BK46" s="29">
        <v>1992</v>
      </c>
      <c r="BL46" s="13">
        <f t="shared" si="15"/>
        <v>3.9498096576415237E-4</v>
      </c>
    </row>
    <row r="47" spans="2:64" s="9" customFormat="1" ht="12.75" customHeight="1" x14ac:dyDescent="0.2">
      <c r="B47" s="10" t="s">
        <v>219</v>
      </c>
      <c r="C47" s="29">
        <v>5523966</v>
      </c>
      <c r="D47" s="13">
        <f t="shared" si="2"/>
        <v>5.4071232704810523E-4</v>
      </c>
      <c r="F47" s="10" t="s">
        <v>219</v>
      </c>
      <c r="G47" s="29">
        <v>4882215</v>
      </c>
      <c r="H47" s="13">
        <f t="shared" si="3"/>
        <v>4.9552014852190685E-4</v>
      </c>
      <c r="J47" s="10" t="s">
        <v>189</v>
      </c>
      <c r="K47" s="29">
        <v>5162954</v>
      </c>
      <c r="L47" s="13">
        <f t="shared" si="4"/>
        <v>5.3692481349942053E-4</v>
      </c>
      <c r="N47" s="10" t="s">
        <v>189</v>
      </c>
      <c r="O47" s="29">
        <v>5618047</v>
      </c>
      <c r="P47" s="13">
        <f t="shared" si="5"/>
        <v>5.8189444390931361E-4</v>
      </c>
      <c r="R47" s="10" t="s">
        <v>138</v>
      </c>
      <c r="S47" s="29">
        <v>6014752</v>
      </c>
      <c r="T47" s="13">
        <f t="shared" si="6"/>
        <v>6.3532190746676633E-4</v>
      </c>
      <c r="V47" s="10" t="s">
        <v>213</v>
      </c>
      <c r="W47" s="29">
        <v>6660481</v>
      </c>
      <c r="X47" s="13">
        <f t="shared" si="16"/>
        <v>7.2036082522743009E-4</v>
      </c>
      <c r="Z47" s="10" t="s">
        <v>183</v>
      </c>
      <c r="AA47" s="29">
        <v>12720694</v>
      </c>
      <c r="AB47" s="13">
        <f t="shared" si="7"/>
        <v>1.4342850192115137E-3</v>
      </c>
      <c r="AD47" s="10" t="s">
        <v>183</v>
      </c>
      <c r="AE47" s="29">
        <v>12076844</v>
      </c>
      <c r="AF47" s="13">
        <f t="shared" si="8"/>
        <v>1.405291486074657E-3</v>
      </c>
      <c r="AH47" s="10" t="s">
        <v>132</v>
      </c>
      <c r="AI47" s="29">
        <v>11763134</v>
      </c>
      <c r="AJ47" s="13">
        <f t="shared" si="17"/>
        <v>1.3695174323396231E-3</v>
      </c>
      <c r="AL47" s="10" t="s">
        <v>81</v>
      </c>
      <c r="AM47" s="29">
        <v>668</v>
      </c>
      <c r="AN47" s="13">
        <f t="shared" si="9"/>
        <v>1.0573873225591685E-4</v>
      </c>
      <c r="AP47" s="10" t="s">
        <v>55</v>
      </c>
      <c r="AQ47" s="29">
        <v>1090</v>
      </c>
      <c r="AR47" s="13">
        <f t="shared" si="10"/>
        <v>1.7238641632995961E-4</v>
      </c>
      <c r="AT47" s="10" t="s">
        <v>7</v>
      </c>
      <c r="AU47" s="29">
        <v>1720</v>
      </c>
      <c r="AV47" s="13">
        <f t="shared" si="11"/>
        <v>2.7661004737751158E-4</v>
      </c>
      <c r="AX47" s="10" t="s">
        <v>7</v>
      </c>
      <c r="AY47" s="29">
        <v>1654</v>
      </c>
      <c r="AZ47" s="13">
        <f t="shared" si="12"/>
        <v>2.6667302984416234E-4</v>
      </c>
      <c r="BB47" s="10" t="s">
        <v>19</v>
      </c>
      <c r="BC47" s="29">
        <v>1122</v>
      </c>
      <c r="BD47" s="13">
        <f t="shared" si="13"/>
        <v>2.012778813368224E-4</v>
      </c>
      <c r="BF47" s="10" t="s">
        <v>19</v>
      </c>
      <c r="BG47" s="29">
        <v>989</v>
      </c>
      <c r="BH47" s="13">
        <f t="shared" si="14"/>
        <v>1.8415438132879397E-4</v>
      </c>
      <c r="BJ47" s="10" t="s">
        <v>65</v>
      </c>
      <c r="BK47" s="29">
        <v>1249</v>
      </c>
      <c r="BL47" s="13">
        <f t="shared" si="15"/>
        <v>2.4765623807200115E-4</v>
      </c>
    </row>
    <row r="48" spans="2:64" s="9" customFormat="1" ht="12.75" customHeight="1" x14ac:dyDescent="0.2">
      <c r="B48" s="10" t="s">
        <v>189</v>
      </c>
      <c r="C48" s="29">
        <v>4153802</v>
      </c>
      <c r="D48" s="13">
        <f t="shared" si="2"/>
        <v>4.065940929971462E-4</v>
      </c>
      <c r="F48" s="10" t="s">
        <v>189</v>
      </c>
      <c r="G48" s="29">
        <v>4601965</v>
      </c>
      <c r="H48" s="13">
        <f t="shared" si="3"/>
        <v>4.670761898631291E-4</v>
      </c>
      <c r="J48" s="10" t="s">
        <v>219</v>
      </c>
      <c r="K48" s="29">
        <v>4350142</v>
      </c>
      <c r="L48" s="13">
        <f t="shared" si="4"/>
        <v>4.5239589236045801E-4</v>
      </c>
      <c r="N48" s="10" t="s">
        <v>219</v>
      </c>
      <c r="O48" s="29">
        <v>3822119</v>
      </c>
      <c r="P48" s="13">
        <f t="shared" si="5"/>
        <v>3.9587953074444234E-4</v>
      </c>
      <c r="R48" s="10" t="s">
        <v>213</v>
      </c>
      <c r="S48" s="29">
        <v>6001499</v>
      </c>
      <c r="T48" s="13">
        <f t="shared" si="6"/>
        <v>6.3392202909444829E-4</v>
      </c>
      <c r="V48" s="10" t="s">
        <v>138</v>
      </c>
      <c r="W48" s="29">
        <v>6088372</v>
      </c>
      <c r="X48" s="13">
        <f t="shared" si="16"/>
        <v>6.5848467673904911E-4</v>
      </c>
      <c r="Z48" s="10" t="s">
        <v>184</v>
      </c>
      <c r="AA48" s="29">
        <v>12363066</v>
      </c>
      <c r="AB48" s="13">
        <f t="shared" si="7"/>
        <v>1.3939617095830787E-3</v>
      </c>
      <c r="AD48" s="10" t="s">
        <v>184</v>
      </c>
      <c r="AE48" s="29">
        <v>11993567</v>
      </c>
      <c r="AF48" s="13">
        <f t="shared" si="8"/>
        <v>1.3956011680506899E-3</v>
      </c>
      <c r="AH48" s="10" t="s">
        <v>133</v>
      </c>
      <c r="AI48" s="29">
        <v>11644221</v>
      </c>
      <c r="AJ48" s="13">
        <f t="shared" si="17"/>
        <v>1.3556730413438391E-3</v>
      </c>
      <c r="AL48" s="10" t="s">
        <v>58</v>
      </c>
      <c r="AM48" s="29">
        <v>490</v>
      </c>
      <c r="AN48" s="13">
        <f t="shared" si="9"/>
        <v>7.7562842523052789E-5</v>
      </c>
      <c r="AP48" s="10" t="s">
        <v>56</v>
      </c>
      <c r="AQ48" s="29">
        <v>900</v>
      </c>
      <c r="AR48" s="13">
        <f t="shared" si="10"/>
        <v>1.4233740797886575E-4</v>
      </c>
      <c r="AT48" s="10" t="s">
        <v>55</v>
      </c>
      <c r="AU48" s="29">
        <v>1160</v>
      </c>
      <c r="AV48" s="13">
        <f t="shared" si="11"/>
        <v>1.8655096218483342E-4</v>
      </c>
      <c r="AX48" s="10" t="s">
        <v>28</v>
      </c>
      <c r="AY48" s="29">
        <v>1648</v>
      </c>
      <c r="AZ48" s="13">
        <f t="shared" si="12"/>
        <v>2.657056548870493E-4</v>
      </c>
      <c r="BB48" s="10" t="s">
        <v>62</v>
      </c>
      <c r="BC48" s="29">
        <v>1087</v>
      </c>
      <c r="BD48" s="13">
        <f t="shared" si="13"/>
        <v>1.9499915954824059E-4</v>
      </c>
      <c r="BF48" s="10" t="s">
        <v>29</v>
      </c>
      <c r="BG48" s="29">
        <v>749</v>
      </c>
      <c r="BH48" s="13">
        <f t="shared" si="14"/>
        <v>1.3946575491937985E-4</v>
      </c>
      <c r="BJ48" s="10" t="s">
        <v>74</v>
      </c>
      <c r="BK48" s="29">
        <v>1089</v>
      </c>
      <c r="BL48" s="13">
        <f t="shared" si="15"/>
        <v>2.1593085929576402E-4</v>
      </c>
    </row>
    <row r="49" spans="2:64" s="9" customFormat="1" ht="12.75" customHeight="1" x14ac:dyDescent="0.2">
      <c r="B49" s="10" t="s">
        <v>208</v>
      </c>
      <c r="C49" s="29">
        <v>3365214</v>
      </c>
      <c r="D49" s="13">
        <f t="shared" si="2"/>
        <v>3.2940331148940136E-4</v>
      </c>
      <c r="F49" s="10" t="s">
        <v>208</v>
      </c>
      <c r="G49" s="29">
        <v>3217723</v>
      </c>
      <c r="H49" s="13">
        <f t="shared" si="3"/>
        <v>3.2658262261337439E-4</v>
      </c>
      <c r="J49" s="10" t="s">
        <v>208</v>
      </c>
      <c r="K49" s="29">
        <v>3288758</v>
      </c>
      <c r="L49" s="13">
        <f t="shared" si="4"/>
        <v>3.420165617967402E-4</v>
      </c>
      <c r="N49" s="10" t="s">
        <v>208</v>
      </c>
      <c r="O49" s="29">
        <v>3104011</v>
      </c>
      <c r="P49" s="13">
        <f t="shared" si="5"/>
        <v>3.2150082666332135E-4</v>
      </c>
      <c r="R49" s="10" t="s">
        <v>190</v>
      </c>
      <c r="S49" s="29">
        <v>5893916</v>
      </c>
      <c r="T49" s="13">
        <f t="shared" si="6"/>
        <v>6.2255832918279815E-4</v>
      </c>
      <c r="V49" s="10" t="s">
        <v>188</v>
      </c>
      <c r="W49" s="29">
        <v>6035476</v>
      </c>
      <c r="X49" s="13">
        <f t="shared" si="16"/>
        <v>6.5276373763401604E-4</v>
      </c>
      <c r="Z49" s="10" t="s">
        <v>187</v>
      </c>
      <c r="AA49" s="29">
        <v>10372643</v>
      </c>
      <c r="AB49" s="13">
        <f t="shared" si="7"/>
        <v>1.1695373274861554E-3</v>
      </c>
      <c r="AD49" s="10" t="s">
        <v>185</v>
      </c>
      <c r="AE49" s="29">
        <v>11038242</v>
      </c>
      <c r="AF49" s="13">
        <f t="shared" si="8"/>
        <v>1.2844371844027871E-3</v>
      </c>
      <c r="AH49" s="10" t="s">
        <v>31</v>
      </c>
      <c r="AI49" s="29">
        <v>10437920</v>
      </c>
      <c r="AJ49" s="13">
        <f t="shared" si="17"/>
        <v>1.2152300056571998E-3</v>
      </c>
      <c r="AL49" s="10" t="s">
        <v>59</v>
      </c>
      <c r="AM49" s="29">
        <v>473</v>
      </c>
      <c r="AN49" s="13">
        <f t="shared" si="9"/>
        <v>7.4871886762048918E-5</v>
      </c>
      <c r="AP49" s="10" t="s">
        <v>58</v>
      </c>
      <c r="AQ49" s="29">
        <v>516</v>
      </c>
      <c r="AR49" s="13">
        <f t="shared" si="10"/>
        <v>8.160678057454969E-5</v>
      </c>
      <c r="AT49" s="10" t="s">
        <v>65</v>
      </c>
      <c r="AU49" s="29">
        <v>941</v>
      </c>
      <c r="AV49" s="13">
        <f t="shared" si="11"/>
        <v>1.5133142708269675E-4</v>
      </c>
      <c r="AX49" s="10" t="s">
        <v>55</v>
      </c>
      <c r="AY49" s="29">
        <v>1189</v>
      </c>
      <c r="AZ49" s="13">
        <f t="shared" si="12"/>
        <v>1.9170147066790148E-4</v>
      </c>
      <c r="BB49" s="10" t="s">
        <v>65</v>
      </c>
      <c r="BC49" s="29">
        <v>1042</v>
      </c>
      <c r="BD49" s="13">
        <f t="shared" si="13"/>
        <v>1.8692651724863541E-4</v>
      </c>
      <c r="BF49" s="10" t="s">
        <v>58</v>
      </c>
      <c r="BG49" s="29">
        <v>633</v>
      </c>
      <c r="BH49" s="13">
        <f t="shared" si="14"/>
        <v>1.178662521548297E-4</v>
      </c>
      <c r="BJ49" s="10" t="s">
        <v>29</v>
      </c>
      <c r="BK49" s="29">
        <v>756</v>
      </c>
      <c r="BL49" s="13">
        <f t="shared" si="15"/>
        <v>1.4990241471772047E-4</v>
      </c>
    </row>
    <row r="50" spans="2:64" s="9" customFormat="1" ht="12.75" customHeight="1" x14ac:dyDescent="0.2">
      <c r="B50" s="10" t="s">
        <v>148</v>
      </c>
      <c r="C50" s="29">
        <v>2881892</v>
      </c>
      <c r="D50" s="13">
        <f t="shared" si="2"/>
        <v>2.8209343243990243E-4</v>
      </c>
      <c r="F50" s="10" t="s">
        <v>148</v>
      </c>
      <c r="G50" s="29">
        <v>2887877</v>
      </c>
      <c r="H50" s="13">
        <f t="shared" si="3"/>
        <v>2.9310492060529873E-4</v>
      </c>
      <c r="J50" s="10" t="s">
        <v>148</v>
      </c>
      <c r="K50" s="29">
        <v>2920798</v>
      </c>
      <c r="L50" s="13">
        <f t="shared" si="4"/>
        <v>3.0375031840676486E-4</v>
      </c>
      <c r="N50" s="10" t="s">
        <v>148</v>
      </c>
      <c r="O50" s="29">
        <v>2958717</v>
      </c>
      <c r="P50" s="13">
        <f t="shared" si="5"/>
        <v>3.0645186546143755E-4</v>
      </c>
      <c r="R50" s="10" t="s">
        <v>217</v>
      </c>
      <c r="S50" s="29">
        <v>4625426</v>
      </c>
      <c r="T50" s="13">
        <f t="shared" si="6"/>
        <v>4.8857117785843461E-4</v>
      </c>
      <c r="V50" s="10" t="s">
        <v>190</v>
      </c>
      <c r="W50" s="29">
        <v>5709284</v>
      </c>
      <c r="X50" s="13">
        <f t="shared" si="16"/>
        <v>6.1748461315297844E-4</v>
      </c>
      <c r="Z50" s="10" t="s">
        <v>186</v>
      </c>
      <c r="AA50" s="29">
        <v>10210817</v>
      </c>
      <c r="AB50" s="13">
        <f t="shared" si="7"/>
        <v>1.1512911054231986E-3</v>
      </c>
      <c r="AD50" s="10" t="s">
        <v>186</v>
      </c>
      <c r="AE50" s="29">
        <v>10237668</v>
      </c>
      <c r="AF50" s="13">
        <f t="shared" si="8"/>
        <v>1.1912804104829838E-3</v>
      </c>
      <c r="AH50" s="10" t="s">
        <v>49</v>
      </c>
      <c r="AI50" s="29">
        <v>10275916</v>
      </c>
      <c r="AJ50" s="13">
        <f t="shared" si="17"/>
        <v>1.1963687649275824E-3</v>
      </c>
      <c r="AL50" s="10" t="s">
        <v>32</v>
      </c>
      <c r="AM50" s="29">
        <v>239</v>
      </c>
      <c r="AN50" s="13">
        <f t="shared" si="9"/>
        <v>3.7831672169407378E-5</v>
      </c>
      <c r="AP50" s="10" t="s">
        <v>59</v>
      </c>
      <c r="AQ50" s="29">
        <v>491</v>
      </c>
      <c r="AR50" s="13">
        <f t="shared" si="10"/>
        <v>7.7652963686247861E-5</v>
      </c>
      <c r="AT50" s="10" t="s">
        <v>58</v>
      </c>
      <c r="AU50" s="29">
        <v>544</v>
      </c>
      <c r="AV50" s="13">
        <f t="shared" si="11"/>
        <v>8.7485968472887396E-5</v>
      </c>
      <c r="AX50" s="10" t="s">
        <v>65</v>
      </c>
      <c r="AY50" s="29">
        <v>991</v>
      </c>
      <c r="AZ50" s="13">
        <f t="shared" si="12"/>
        <v>1.5977809708317102E-4</v>
      </c>
      <c r="BB50" s="10" t="s">
        <v>29</v>
      </c>
      <c r="BC50" s="29">
        <v>661</v>
      </c>
      <c r="BD50" s="13">
        <f t="shared" si="13"/>
        <v>1.1857814577864492E-4</v>
      </c>
      <c r="BF50" s="10" t="s">
        <v>59</v>
      </c>
      <c r="BG50" s="29">
        <v>616</v>
      </c>
      <c r="BH50" s="13">
        <f t="shared" si="14"/>
        <v>1.1470080778416287E-4</v>
      </c>
      <c r="BJ50" s="10" t="s">
        <v>75</v>
      </c>
      <c r="BK50" s="29">
        <v>719</v>
      </c>
      <c r="BL50" s="13">
        <f t="shared" si="15"/>
        <v>1.4256592087571562E-4</v>
      </c>
    </row>
    <row r="51" spans="2:64" s="9" customFormat="1" ht="12.75" customHeight="1" x14ac:dyDescent="0.2">
      <c r="B51" s="10" t="s">
        <v>282</v>
      </c>
      <c r="C51" s="29">
        <v>1613580</v>
      </c>
      <c r="D51" s="13">
        <f t="shared" si="2"/>
        <v>1.579449614060408E-4</v>
      </c>
      <c r="F51" s="10" t="s">
        <v>214</v>
      </c>
      <c r="G51" s="29">
        <v>1682117</v>
      </c>
      <c r="H51" s="13">
        <f t="shared" si="3"/>
        <v>1.707263743344413E-4</v>
      </c>
      <c r="J51" s="10" t="s">
        <v>207</v>
      </c>
      <c r="K51" s="29">
        <v>1614121</v>
      </c>
      <c r="L51" s="13">
        <f t="shared" si="4"/>
        <v>1.6786158019042939E-4</v>
      </c>
      <c r="N51" s="10" t="s">
        <v>214</v>
      </c>
      <c r="O51" s="29">
        <v>1697085</v>
      </c>
      <c r="P51" s="13">
        <f t="shared" si="5"/>
        <v>1.7577715749651749E-4</v>
      </c>
      <c r="R51" s="10" t="s">
        <v>148</v>
      </c>
      <c r="S51" s="29">
        <v>3094820</v>
      </c>
      <c r="T51" s="13">
        <f t="shared" si="6"/>
        <v>3.2689742580679931E-4</v>
      </c>
      <c r="V51" s="10" t="s">
        <v>185</v>
      </c>
      <c r="W51" s="29">
        <v>5227306</v>
      </c>
      <c r="X51" s="13">
        <f t="shared" si="16"/>
        <v>5.6535653564304092E-4</v>
      </c>
      <c r="Z51" s="10" t="s">
        <v>188</v>
      </c>
      <c r="AA51" s="29">
        <v>8490992</v>
      </c>
      <c r="AB51" s="13">
        <f t="shared" si="7"/>
        <v>9.5737721730000018E-4</v>
      </c>
      <c r="AD51" s="10" t="s">
        <v>187</v>
      </c>
      <c r="AE51" s="29">
        <v>9690498</v>
      </c>
      <c r="AF51" s="13">
        <f t="shared" si="8"/>
        <v>1.1276103537665545E-3</v>
      </c>
      <c r="AH51" s="10" t="s">
        <v>47</v>
      </c>
      <c r="AI51" s="29">
        <v>9177564</v>
      </c>
      <c r="AJ51" s="13">
        <f t="shared" si="17"/>
        <v>1.0684936416105234E-3</v>
      </c>
      <c r="AL51" s="10" t="s">
        <v>29</v>
      </c>
      <c r="AM51" s="29">
        <v>116</v>
      </c>
      <c r="AN51" s="13">
        <f t="shared" si="9"/>
        <v>1.8361815780967598E-5</v>
      </c>
      <c r="AP51" s="10" t="s">
        <v>32</v>
      </c>
      <c r="AQ51" s="29">
        <v>164</v>
      </c>
      <c r="AR51" s="13">
        <f t="shared" si="10"/>
        <v>2.593703878725998E-5</v>
      </c>
      <c r="AT51" s="10" t="s">
        <v>59</v>
      </c>
      <c r="AU51" s="29">
        <v>526</v>
      </c>
      <c r="AV51" s="13">
        <f t="shared" si="11"/>
        <v>8.459121216312274E-5</v>
      </c>
      <c r="AX51" s="10" t="s">
        <v>29</v>
      </c>
      <c r="AY51" s="29">
        <v>626</v>
      </c>
      <c r="AZ51" s="13">
        <f t="shared" si="12"/>
        <v>1.0092945385879421E-4</v>
      </c>
      <c r="BB51" s="10" t="s">
        <v>58</v>
      </c>
      <c r="BC51" s="29">
        <v>598</v>
      </c>
      <c r="BD51" s="13">
        <f t="shared" si="13"/>
        <v>1.0727644655919767E-4</v>
      </c>
      <c r="BF51" s="10" t="s">
        <v>62</v>
      </c>
      <c r="BG51" s="29">
        <v>569</v>
      </c>
      <c r="BH51" s="13">
        <f t="shared" si="14"/>
        <v>1.0594928511231928E-4</v>
      </c>
      <c r="BJ51" s="10" t="s">
        <v>19</v>
      </c>
      <c r="BK51" s="29">
        <v>663</v>
      </c>
      <c r="BL51" s="13">
        <f t="shared" si="15"/>
        <v>1.3146203830403263E-4</v>
      </c>
    </row>
    <row r="52" spans="2:64" s="9" customFormat="1" ht="12.75" customHeight="1" x14ac:dyDescent="0.2">
      <c r="B52" s="10" t="s">
        <v>194</v>
      </c>
      <c r="C52" s="29">
        <v>1350530</v>
      </c>
      <c r="D52" s="13">
        <f t="shared" si="2"/>
        <v>1.321963638169166E-4</v>
      </c>
      <c r="F52" s="10" t="s">
        <v>209</v>
      </c>
      <c r="G52" s="29">
        <v>1347703</v>
      </c>
      <c r="H52" s="13">
        <f t="shared" si="3"/>
        <v>1.3678504341234856E-4</v>
      </c>
      <c r="J52" s="10" t="s">
        <v>209</v>
      </c>
      <c r="K52" s="29">
        <v>1314634</v>
      </c>
      <c r="L52" s="13">
        <f t="shared" si="4"/>
        <v>1.367162316902295E-4</v>
      </c>
      <c r="N52" s="10" t="s">
        <v>207</v>
      </c>
      <c r="O52" s="29">
        <v>1599511</v>
      </c>
      <c r="P52" s="13">
        <f t="shared" si="5"/>
        <v>1.6567083968358225E-4</v>
      </c>
      <c r="R52" s="10" t="s">
        <v>208</v>
      </c>
      <c r="S52" s="29">
        <v>3071235</v>
      </c>
      <c r="T52" s="13">
        <f t="shared" si="6"/>
        <v>3.2440620635376059E-4</v>
      </c>
      <c r="V52" s="10" t="s">
        <v>148</v>
      </c>
      <c r="W52" s="29">
        <v>3195479</v>
      </c>
      <c r="X52" s="13">
        <f t="shared" si="16"/>
        <v>3.456053533426374E-4</v>
      </c>
      <c r="Z52" s="10" t="s">
        <v>136</v>
      </c>
      <c r="AA52" s="29">
        <v>8305018</v>
      </c>
      <c r="AB52" s="13">
        <f t="shared" si="7"/>
        <v>9.3640825741755657E-4</v>
      </c>
      <c r="AD52" s="10" t="s">
        <v>188</v>
      </c>
      <c r="AE52" s="29">
        <v>8581662</v>
      </c>
      <c r="AF52" s="13">
        <f t="shared" si="8"/>
        <v>9.9858344986243196E-4</v>
      </c>
      <c r="AH52" s="10" t="s">
        <v>134</v>
      </c>
      <c r="AI52" s="29">
        <v>8704323</v>
      </c>
      <c r="AJ52" s="13">
        <f t="shared" si="17"/>
        <v>1.0133967771866516E-3</v>
      </c>
      <c r="AL52" s="10" t="s">
        <v>30</v>
      </c>
      <c r="AM52" s="29">
        <v>66</v>
      </c>
      <c r="AN52" s="13">
        <f t="shared" si="9"/>
        <v>1.0447240013309151E-5</v>
      </c>
      <c r="AP52" s="10" t="s">
        <v>29</v>
      </c>
      <c r="AQ52" s="29">
        <v>134</v>
      </c>
      <c r="AR52" s="13">
        <f t="shared" si="10"/>
        <v>2.1192458521297787E-5</v>
      </c>
      <c r="AT52" s="10" t="s">
        <v>29</v>
      </c>
      <c r="AU52" s="29">
        <v>213</v>
      </c>
      <c r="AV52" s="13">
        <f t="shared" si="11"/>
        <v>3.4254616332215097E-5</v>
      </c>
      <c r="AX52" s="10" t="s">
        <v>59</v>
      </c>
      <c r="AY52" s="29">
        <v>562</v>
      </c>
      <c r="AZ52" s="13">
        <f t="shared" si="12"/>
        <v>9.0610787649588416E-5</v>
      </c>
      <c r="BB52" s="10" t="s">
        <v>59</v>
      </c>
      <c r="BC52" s="29">
        <v>592</v>
      </c>
      <c r="BD52" s="13">
        <f t="shared" si="13"/>
        <v>1.0620009425258365E-4</v>
      </c>
      <c r="BF52" s="10" t="s">
        <v>68</v>
      </c>
      <c r="BG52" s="29">
        <v>263</v>
      </c>
      <c r="BH52" s="13">
        <f t="shared" si="14"/>
        <v>4.8971286440316293E-5</v>
      </c>
      <c r="BJ52" s="10" t="s">
        <v>58</v>
      </c>
      <c r="BK52" s="29">
        <v>646</v>
      </c>
      <c r="BL52" s="13">
        <f t="shared" si="15"/>
        <v>1.2809121680905743E-4</v>
      </c>
    </row>
    <row r="53" spans="2:64" s="9" customFormat="1" ht="12.75" customHeight="1" x14ac:dyDescent="0.2">
      <c r="B53" s="10" t="s">
        <v>283</v>
      </c>
      <c r="C53" s="29">
        <v>1317902</v>
      </c>
      <c r="D53" s="13">
        <f t="shared" si="2"/>
        <v>1.2900257844478984E-4</v>
      </c>
      <c r="F53" s="10" t="s">
        <v>194</v>
      </c>
      <c r="G53" s="29">
        <v>1293601</v>
      </c>
      <c r="H53" s="13">
        <f t="shared" si="3"/>
        <v>1.312939638356949E-4</v>
      </c>
      <c r="J53" s="10" t="s">
        <v>196</v>
      </c>
      <c r="K53" s="29">
        <v>1200461</v>
      </c>
      <c r="L53" s="13">
        <f t="shared" si="4"/>
        <v>1.2484273509667679E-4</v>
      </c>
      <c r="N53" s="10" t="s">
        <v>209</v>
      </c>
      <c r="O53" s="29">
        <v>1274063</v>
      </c>
      <c r="P53" s="13">
        <f t="shared" si="5"/>
        <v>1.3196226035318533E-4</v>
      </c>
      <c r="R53" s="10" t="s">
        <v>214</v>
      </c>
      <c r="S53" s="29">
        <v>2674225</v>
      </c>
      <c r="T53" s="13">
        <f t="shared" si="6"/>
        <v>2.8247111900795135E-4</v>
      </c>
      <c r="V53" s="10" t="s">
        <v>208</v>
      </c>
      <c r="W53" s="29">
        <v>3165789</v>
      </c>
      <c r="X53" s="13">
        <f t="shared" si="16"/>
        <v>3.4239424698245076E-4</v>
      </c>
      <c r="Z53" s="10" t="s">
        <v>189</v>
      </c>
      <c r="AA53" s="29">
        <v>7676261</v>
      </c>
      <c r="AB53" s="13">
        <f t="shared" si="7"/>
        <v>8.6551458244790681E-4</v>
      </c>
      <c r="AD53" s="10" t="s">
        <v>189</v>
      </c>
      <c r="AE53" s="29">
        <v>8530651</v>
      </c>
      <c r="AF53" s="13">
        <f t="shared" si="8"/>
        <v>9.9264768353174546E-4</v>
      </c>
      <c r="AH53" s="10" t="s">
        <v>135</v>
      </c>
      <c r="AI53" s="29">
        <v>8187304</v>
      </c>
      <c r="AJ53" s="13">
        <f t="shared" si="17"/>
        <v>9.5320307937186858E-4</v>
      </c>
      <c r="AL53" s="10" t="s">
        <v>60</v>
      </c>
      <c r="AM53" s="29">
        <v>63</v>
      </c>
      <c r="AN53" s="13">
        <f t="shared" si="9"/>
        <v>9.9723654672496441E-6</v>
      </c>
      <c r="AP53" s="10" t="s">
        <v>60</v>
      </c>
      <c r="AQ53" s="29">
        <v>73</v>
      </c>
      <c r="AR53" s="13">
        <f t="shared" si="10"/>
        <v>1.1545145313841332E-5</v>
      </c>
      <c r="AT53" s="10" t="s">
        <v>32</v>
      </c>
      <c r="AU53" s="29">
        <v>185</v>
      </c>
      <c r="AV53" s="13">
        <f t="shared" si="11"/>
        <v>2.9751662072581191E-5</v>
      </c>
      <c r="AX53" s="10" t="s">
        <v>58</v>
      </c>
      <c r="AY53" s="29">
        <v>551</v>
      </c>
      <c r="AZ53" s="13">
        <f t="shared" si="12"/>
        <v>8.8837266894881172E-5</v>
      </c>
      <c r="BB53" s="10" t="s">
        <v>68</v>
      </c>
      <c r="BC53" s="29">
        <v>307</v>
      </c>
      <c r="BD53" s="13">
        <f t="shared" si="13"/>
        <v>5.5073359688417532E-5</v>
      </c>
      <c r="BF53" s="10" t="s">
        <v>32</v>
      </c>
      <c r="BG53" s="29">
        <v>242</v>
      </c>
      <c r="BH53" s="13">
        <f t="shared" si="14"/>
        <v>4.5061031629492558E-5</v>
      </c>
      <c r="BJ53" s="10" t="s">
        <v>59</v>
      </c>
      <c r="BK53" s="29">
        <v>622</v>
      </c>
      <c r="BL53" s="13">
        <f t="shared" si="15"/>
        <v>1.2333240999262186E-4</v>
      </c>
    </row>
    <row r="54" spans="2:64" s="9" customFormat="1" ht="12.75" customHeight="1" x14ac:dyDescent="0.2">
      <c r="B54" s="10" t="s">
        <v>196</v>
      </c>
      <c r="C54" s="29">
        <v>1310935</v>
      </c>
      <c r="D54" s="13">
        <f t="shared" si="2"/>
        <v>1.2832061501805186E-4</v>
      </c>
      <c r="F54" s="10" t="s">
        <v>196</v>
      </c>
      <c r="G54" s="29">
        <v>1268905</v>
      </c>
      <c r="H54" s="13">
        <f t="shared" si="3"/>
        <v>1.2878744464555334E-4</v>
      </c>
      <c r="J54" s="10" t="s">
        <v>194</v>
      </c>
      <c r="K54" s="29">
        <v>1182058</v>
      </c>
      <c r="L54" s="13">
        <f t="shared" si="4"/>
        <v>1.2292890294887345E-4</v>
      </c>
      <c r="N54" s="10" t="s">
        <v>196</v>
      </c>
      <c r="O54" s="29">
        <v>1202236</v>
      </c>
      <c r="P54" s="13">
        <f t="shared" si="5"/>
        <v>1.2452271201500407E-4</v>
      </c>
      <c r="R54" s="10" t="s">
        <v>220</v>
      </c>
      <c r="S54" s="29">
        <v>2112605</v>
      </c>
      <c r="T54" s="13">
        <f t="shared" si="6"/>
        <v>2.2314872472278623E-4</v>
      </c>
      <c r="V54" s="10" t="s">
        <v>214</v>
      </c>
      <c r="W54" s="29">
        <v>2868631</v>
      </c>
      <c r="X54" s="13">
        <f t="shared" si="16"/>
        <v>3.1025527952605644E-4</v>
      </c>
      <c r="Z54" s="10" t="s">
        <v>197</v>
      </c>
      <c r="AA54" s="29">
        <v>7050651</v>
      </c>
      <c r="AB54" s="13">
        <f t="shared" si="7"/>
        <v>7.949757383511213E-4</v>
      </c>
      <c r="AD54" s="10" t="s">
        <v>136</v>
      </c>
      <c r="AE54" s="29">
        <v>7627398</v>
      </c>
      <c r="AF54" s="13">
        <f t="shared" si="8"/>
        <v>8.8754292680296831E-4</v>
      </c>
      <c r="AH54" s="10" t="s">
        <v>136</v>
      </c>
      <c r="AI54" s="29">
        <v>7803326</v>
      </c>
      <c r="AJ54" s="13">
        <f t="shared" si="17"/>
        <v>9.0849861841487333E-4</v>
      </c>
      <c r="AL54" s="10" t="s">
        <v>17</v>
      </c>
      <c r="AM54" s="29">
        <v>7</v>
      </c>
      <c r="AN54" s="13">
        <f t="shared" si="9"/>
        <v>1.1080406074721826E-6</v>
      </c>
      <c r="AP54" s="10" t="s">
        <v>61</v>
      </c>
      <c r="AQ54" s="29">
        <v>69</v>
      </c>
      <c r="AR54" s="13">
        <f t="shared" si="10"/>
        <v>1.091253461171304E-5</v>
      </c>
      <c r="AT54" s="10" t="s">
        <v>60</v>
      </c>
      <c r="AU54" s="29">
        <v>83</v>
      </c>
      <c r="AV54" s="13">
        <f t="shared" si="11"/>
        <v>1.3348042983914805E-5</v>
      </c>
      <c r="AX54" s="10" t="s">
        <v>68</v>
      </c>
      <c r="AY54" s="29">
        <v>265</v>
      </c>
      <c r="AZ54" s="13">
        <f t="shared" si="12"/>
        <v>4.2725727272492759E-5</v>
      </c>
      <c r="BB54" s="10" t="s">
        <v>32</v>
      </c>
      <c r="BC54" s="29">
        <v>276</v>
      </c>
      <c r="BD54" s="13">
        <f t="shared" si="13"/>
        <v>4.9512206104245076E-5</v>
      </c>
      <c r="BF54" s="10" t="s">
        <v>38</v>
      </c>
      <c r="BG54" s="29">
        <v>152</v>
      </c>
      <c r="BH54" s="13">
        <f t="shared" si="14"/>
        <v>2.8302796725962268E-5</v>
      </c>
      <c r="BJ54" s="10" t="s">
        <v>68</v>
      </c>
      <c r="BK54" s="29">
        <v>250</v>
      </c>
      <c r="BL54" s="13">
        <f t="shared" si="15"/>
        <v>4.9570904337870527E-5</v>
      </c>
    </row>
    <row r="55" spans="2:64" s="9" customFormat="1" ht="12.75" customHeight="1" x14ac:dyDescent="0.2">
      <c r="B55" s="10" t="s">
        <v>216</v>
      </c>
      <c r="C55" s="29">
        <v>749606</v>
      </c>
      <c r="D55" s="13">
        <f t="shared" si="2"/>
        <v>7.3375036093491878E-5</v>
      </c>
      <c r="F55" s="10" t="s">
        <v>216</v>
      </c>
      <c r="G55" s="29">
        <v>112217</v>
      </c>
      <c r="H55" s="13">
        <f t="shared" si="3"/>
        <v>1.1389458372210731E-5</v>
      </c>
      <c r="J55" s="10" t="s">
        <v>191</v>
      </c>
      <c r="K55" s="29">
        <v>652181</v>
      </c>
      <c r="L55" s="13">
        <f t="shared" si="4"/>
        <v>6.7823994130659606E-5</v>
      </c>
      <c r="N55" s="10" t="s">
        <v>194</v>
      </c>
      <c r="O55" s="29">
        <v>1141446</v>
      </c>
      <c r="P55" s="13">
        <f t="shared" si="5"/>
        <v>1.1822633121839501E-4</v>
      </c>
      <c r="R55" s="10" t="s">
        <v>207</v>
      </c>
      <c r="S55" s="29">
        <v>1398274</v>
      </c>
      <c r="T55" s="13">
        <f t="shared" si="6"/>
        <v>1.476958825303496E-4</v>
      </c>
      <c r="V55" s="10" t="s">
        <v>215</v>
      </c>
      <c r="W55" s="29">
        <v>1995245</v>
      </c>
      <c r="X55" s="13">
        <f t="shared" si="16"/>
        <v>2.1579467529911182E-4</v>
      </c>
      <c r="Z55" s="10" t="s">
        <v>139</v>
      </c>
      <c r="AA55" s="29">
        <v>6718417</v>
      </c>
      <c r="AB55" s="13">
        <f t="shared" si="7"/>
        <v>7.5751565566438124E-4</v>
      </c>
      <c r="AD55" s="10" t="s">
        <v>139</v>
      </c>
      <c r="AE55" s="29">
        <v>6011677</v>
      </c>
      <c r="AF55" s="13">
        <f t="shared" si="8"/>
        <v>6.9953362858134421E-4</v>
      </c>
      <c r="AH55" s="10" t="s">
        <v>137</v>
      </c>
      <c r="AI55" s="29">
        <v>6764964</v>
      </c>
      <c r="AJ55" s="13">
        <f t="shared" si="17"/>
        <v>7.8760780308631919E-4</v>
      </c>
      <c r="AL55" s="15" t="s">
        <v>87</v>
      </c>
      <c r="AM55" s="29">
        <v>1</v>
      </c>
      <c r="AN55" s="13">
        <f t="shared" si="9"/>
        <v>1.5829151535316894E-7</v>
      </c>
      <c r="AP55" s="10" t="s">
        <v>30</v>
      </c>
      <c r="AQ55" s="29">
        <v>68</v>
      </c>
      <c r="AR55" s="13">
        <f t="shared" si="10"/>
        <v>1.0754381936180967E-5</v>
      </c>
      <c r="AT55" s="10" t="s">
        <v>30</v>
      </c>
      <c r="AU55" s="29">
        <v>70</v>
      </c>
      <c r="AV55" s="13">
        <f t="shared" si="11"/>
        <v>1.1257385649084775E-5</v>
      </c>
      <c r="AX55" s="10" t="s">
        <v>32</v>
      </c>
      <c r="AY55" s="29">
        <v>228</v>
      </c>
      <c r="AZ55" s="13">
        <f t="shared" si="12"/>
        <v>3.6760248370295658E-5</v>
      </c>
      <c r="BB55" s="10" t="s">
        <v>60</v>
      </c>
      <c r="BC55" s="29">
        <v>107</v>
      </c>
      <c r="BD55" s="13">
        <f t="shared" si="13"/>
        <v>1.9194949467950086E-5</v>
      </c>
      <c r="BF55" s="10" t="s">
        <v>30</v>
      </c>
      <c r="BG55" s="29">
        <v>123</v>
      </c>
      <c r="BH55" s="13">
        <f t="shared" si="14"/>
        <v>2.2902921034824731E-5</v>
      </c>
      <c r="BJ55" s="10" t="s">
        <v>32</v>
      </c>
      <c r="BK55" s="29">
        <v>208</v>
      </c>
      <c r="BL55" s="13">
        <f t="shared" si="15"/>
        <v>4.1242992409108277E-5</v>
      </c>
    </row>
    <row r="56" spans="2:64" s="9" customFormat="1" ht="12.75" customHeight="1" x14ac:dyDescent="0.2">
      <c r="B56" s="10" t="s">
        <v>284</v>
      </c>
      <c r="C56" s="29">
        <v>86123</v>
      </c>
      <c r="D56" s="13">
        <f t="shared" si="2"/>
        <v>8.4301329411448163E-6</v>
      </c>
      <c r="F56" s="10" t="s">
        <v>210</v>
      </c>
      <c r="G56" s="29">
        <v>37938</v>
      </c>
      <c r="H56" s="13">
        <f t="shared" si="3"/>
        <v>3.8505152670712171E-6</v>
      </c>
      <c r="J56" s="10" t="s">
        <v>214</v>
      </c>
      <c r="K56" s="29">
        <v>440147</v>
      </c>
      <c r="L56" s="13">
        <f t="shared" si="4"/>
        <v>4.5773378164386013E-5</v>
      </c>
      <c r="N56" s="10" t="s">
        <v>191</v>
      </c>
      <c r="O56" s="29">
        <v>453917</v>
      </c>
      <c r="P56" s="13">
        <f t="shared" si="5"/>
        <v>4.7014875506734622E-5</v>
      </c>
      <c r="R56" s="10" t="s">
        <v>209</v>
      </c>
      <c r="S56" s="29">
        <v>1277683</v>
      </c>
      <c r="T56" s="13">
        <f t="shared" si="6"/>
        <v>1.3495818293054483E-4</v>
      </c>
      <c r="V56" s="10" t="s">
        <v>192</v>
      </c>
      <c r="W56" s="29">
        <v>1843120</v>
      </c>
      <c r="X56" s="13">
        <f t="shared" si="16"/>
        <v>1.9934167580287082E-4</v>
      </c>
      <c r="Z56" s="10" t="s">
        <v>138</v>
      </c>
      <c r="AA56" s="29">
        <v>5803032</v>
      </c>
      <c r="AB56" s="13">
        <f t="shared" si="7"/>
        <v>6.5430407048585779E-4</v>
      </c>
      <c r="AD56" s="10" t="s">
        <v>138</v>
      </c>
      <c r="AE56" s="29">
        <v>5968274</v>
      </c>
      <c r="AF56" s="13">
        <f t="shared" si="8"/>
        <v>6.9448314797812549E-4</v>
      </c>
      <c r="AH56" s="10" t="s">
        <v>138</v>
      </c>
      <c r="AI56" s="29">
        <v>6076393</v>
      </c>
      <c r="AJ56" s="13">
        <f t="shared" si="17"/>
        <v>7.0744124306043436E-4</v>
      </c>
      <c r="AL56" s="16" t="s">
        <v>26</v>
      </c>
      <c r="AM56" s="30">
        <f>SUM(AM6:AM55)</f>
        <v>6317458</v>
      </c>
      <c r="AN56" s="18"/>
      <c r="AP56" s="10" t="s">
        <v>17</v>
      </c>
      <c r="AQ56" s="29">
        <v>7</v>
      </c>
      <c r="AR56" s="13">
        <f t="shared" si="10"/>
        <v>1.1070687287245113E-6</v>
      </c>
      <c r="AT56" s="10" t="s">
        <v>17</v>
      </c>
      <c r="AU56" s="29">
        <v>6</v>
      </c>
      <c r="AV56" s="13">
        <f t="shared" si="11"/>
        <v>9.6491876992155202E-7</v>
      </c>
      <c r="AX56" s="10" t="s">
        <v>60</v>
      </c>
      <c r="AY56" s="29">
        <v>96</v>
      </c>
      <c r="AZ56" s="13">
        <f t="shared" si="12"/>
        <v>1.5477999313808696E-5</v>
      </c>
      <c r="BB56" s="10" t="s">
        <v>17</v>
      </c>
      <c r="BC56" s="29">
        <v>81</v>
      </c>
      <c r="BD56" s="13">
        <f t="shared" si="13"/>
        <v>1.4530756139289316E-5</v>
      </c>
      <c r="BF56" s="10" t="s">
        <v>17</v>
      </c>
      <c r="BG56" s="29">
        <v>73</v>
      </c>
      <c r="BH56" s="13">
        <f t="shared" si="14"/>
        <v>1.3592790532863457E-5</v>
      </c>
      <c r="BJ56" s="10" t="s">
        <v>38</v>
      </c>
      <c r="BK56" s="29">
        <v>144</v>
      </c>
      <c r="BL56" s="13">
        <f t="shared" si="15"/>
        <v>2.8552840898613423E-5</v>
      </c>
    </row>
    <row r="57" spans="2:64" s="9" customFormat="1" ht="12.75" customHeight="1" x14ac:dyDescent="0.2">
      <c r="B57" s="10" t="s">
        <v>161</v>
      </c>
      <c r="C57" s="29">
        <v>13555</v>
      </c>
      <c r="D57" s="13">
        <f t="shared" si="2"/>
        <v>1.3268285129084911E-6</v>
      </c>
      <c r="F57" s="10" t="s">
        <v>161</v>
      </c>
      <c r="G57" s="29">
        <v>13558</v>
      </c>
      <c r="H57" s="13">
        <f t="shared" si="3"/>
        <v>1.3760684799133206E-6</v>
      </c>
      <c r="J57" s="10" t="s">
        <v>216</v>
      </c>
      <c r="K57" s="29">
        <v>113047</v>
      </c>
      <c r="L57" s="13">
        <f t="shared" si="4"/>
        <v>1.1756397479363362E-5</v>
      </c>
      <c r="N57" s="10" t="s">
        <v>210</v>
      </c>
      <c r="O57" s="29">
        <v>239386</v>
      </c>
      <c r="P57" s="13">
        <f t="shared" si="5"/>
        <v>2.4794627625876919E-5</v>
      </c>
      <c r="R57" s="10" t="s">
        <v>194</v>
      </c>
      <c r="S57" s="29">
        <v>1139548</v>
      </c>
      <c r="T57" s="13">
        <f t="shared" si="6"/>
        <v>1.2036735829007391E-4</v>
      </c>
      <c r="V57" s="10" t="s">
        <v>207</v>
      </c>
      <c r="W57" s="29">
        <v>1360174</v>
      </c>
      <c r="X57" s="13">
        <f t="shared" si="16"/>
        <v>1.4710890476121686E-4</v>
      </c>
      <c r="Z57" s="10" t="s">
        <v>190</v>
      </c>
      <c r="AA57" s="29">
        <v>5797707</v>
      </c>
      <c r="AB57" s="13">
        <f t="shared" si="7"/>
        <v>6.5370366552939077E-4</v>
      </c>
      <c r="AD57" s="10" t="s">
        <v>190</v>
      </c>
      <c r="AE57" s="29">
        <v>5253110</v>
      </c>
      <c r="AF57" s="13">
        <f t="shared" si="8"/>
        <v>6.1126489324641784E-4</v>
      </c>
      <c r="AH57" s="10" t="s">
        <v>139</v>
      </c>
      <c r="AI57" s="29">
        <v>5921880</v>
      </c>
      <c r="AJ57" s="13">
        <f t="shared" si="17"/>
        <v>6.8945213853921646E-4</v>
      </c>
      <c r="AL57" s="19"/>
      <c r="AM57" s="14"/>
      <c r="AP57" s="16" t="s">
        <v>26</v>
      </c>
      <c r="AQ57" s="30">
        <f>SUM(AQ6:AQ56)</f>
        <v>6323004</v>
      </c>
      <c r="AR57" s="18"/>
      <c r="AT57" s="16" t="s">
        <v>26</v>
      </c>
      <c r="AU57" s="30">
        <f>SUM(AU6:AU56)</f>
        <v>6218140</v>
      </c>
      <c r="AV57" s="18"/>
      <c r="AX57" s="10" t="s">
        <v>30</v>
      </c>
      <c r="AY57" s="29">
        <v>36</v>
      </c>
      <c r="AZ57" s="13">
        <f t="shared" si="12"/>
        <v>5.8042497426782613E-6</v>
      </c>
      <c r="BB57" s="10" t="s">
        <v>30</v>
      </c>
      <c r="BC57" s="29">
        <v>37</v>
      </c>
      <c r="BD57" s="13">
        <f t="shared" si="13"/>
        <v>6.6375058907864781E-6</v>
      </c>
      <c r="BF57" s="10" t="s">
        <v>9</v>
      </c>
      <c r="BG57" s="29">
        <v>-15</v>
      </c>
      <c r="BH57" s="13">
        <f t="shared" si="14"/>
        <v>-2.7930391505883818E-6</v>
      </c>
      <c r="BJ57" s="10" t="s">
        <v>60</v>
      </c>
      <c r="BK57" s="29">
        <v>119</v>
      </c>
      <c r="BL57" s="13">
        <f>BK57/$BK$62</f>
        <v>2.3595750464826371E-5</v>
      </c>
    </row>
    <row r="58" spans="2:64" s="9" customFormat="1" ht="12.75" customHeight="1" x14ac:dyDescent="0.2">
      <c r="B58" s="10" t="s">
        <v>210</v>
      </c>
      <c r="C58" s="29">
        <v>11098</v>
      </c>
      <c r="D58" s="13">
        <f t="shared" si="2"/>
        <v>1.0863255504432634E-6</v>
      </c>
      <c r="F58" s="16" t="s">
        <v>26</v>
      </c>
      <c r="G58" s="30">
        <f>SUM(G6:G57)</f>
        <v>9852707331</v>
      </c>
      <c r="H58" s="18"/>
      <c r="J58" s="10" t="s">
        <v>210</v>
      </c>
      <c r="K58" s="29">
        <v>39620</v>
      </c>
      <c r="L58" s="13">
        <f t="shared" si="4"/>
        <v>4.1203080854191303E-6</v>
      </c>
      <c r="N58" s="10" t="s">
        <v>216</v>
      </c>
      <c r="O58" s="29">
        <v>109424</v>
      </c>
      <c r="P58" s="13">
        <f t="shared" si="5"/>
        <v>1.1333692585756711E-5</v>
      </c>
      <c r="R58" s="10" t="s">
        <v>196</v>
      </c>
      <c r="S58" s="29">
        <v>1119870</v>
      </c>
      <c r="T58" s="13">
        <f t="shared" si="6"/>
        <v>1.1828882462898015E-4</v>
      </c>
      <c r="V58" s="10" t="s">
        <v>209</v>
      </c>
      <c r="W58" s="29">
        <v>1259856</v>
      </c>
      <c r="X58" s="13">
        <f t="shared" si="16"/>
        <v>1.36259064146828E-4</v>
      </c>
      <c r="Z58" s="10" t="s">
        <v>141</v>
      </c>
      <c r="AA58" s="29">
        <v>3893244</v>
      </c>
      <c r="AB58" s="13">
        <f t="shared" si="7"/>
        <v>4.3897145433536178E-4</v>
      </c>
      <c r="AD58" s="10" t="s">
        <v>141</v>
      </c>
      <c r="AE58" s="29">
        <v>5147298</v>
      </c>
      <c r="AF58" s="13">
        <f t="shared" si="8"/>
        <v>5.9895234679599322E-4</v>
      </c>
      <c r="AH58" s="10" t="s">
        <v>140</v>
      </c>
      <c r="AI58" s="29">
        <v>4700982</v>
      </c>
      <c r="AJ58" s="13">
        <f t="shared" si="17"/>
        <v>5.4730965388261207E-4</v>
      </c>
      <c r="AL58" s="19"/>
      <c r="AM58" s="14"/>
      <c r="AP58" s="19"/>
      <c r="AQ58" s="14"/>
      <c r="AX58" s="10" t="s">
        <v>17</v>
      </c>
      <c r="AY58" s="29">
        <v>4</v>
      </c>
      <c r="AZ58" s="13">
        <f t="shared" si="12"/>
        <v>6.4491663807536239E-7</v>
      </c>
      <c r="BB58" s="10" t="s">
        <v>38</v>
      </c>
      <c r="BC58" s="29">
        <v>20</v>
      </c>
      <c r="BD58" s="13">
        <f t="shared" si="13"/>
        <v>3.5878410220467449E-6</v>
      </c>
      <c r="BF58" s="16" t="s">
        <v>26</v>
      </c>
      <c r="BG58" s="30">
        <f>SUM(BG6:BG57)</f>
        <v>5370494</v>
      </c>
      <c r="BH58" s="18"/>
      <c r="BJ58" s="10" t="s">
        <v>9</v>
      </c>
      <c r="BK58" s="29">
        <v>112</v>
      </c>
      <c r="BL58" s="13">
        <f t="shared" si="15"/>
        <v>2.2207765143365997E-5</v>
      </c>
    </row>
    <row r="59" spans="2:64" s="9" customFormat="1" ht="12.75" customHeight="1" x14ac:dyDescent="0.2">
      <c r="B59" s="16" t="s">
        <v>26</v>
      </c>
      <c r="C59" s="30">
        <f>SUM(C6:C58)</f>
        <v>10216090375</v>
      </c>
      <c r="D59" s="18"/>
      <c r="F59" s="19"/>
      <c r="G59" s="14"/>
      <c r="J59" s="10" t="s">
        <v>161</v>
      </c>
      <c r="K59" s="29">
        <v>12906</v>
      </c>
      <c r="L59" s="13">
        <f t="shared" si="4"/>
        <v>1.3421679997581852E-6</v>
      </c>
      <c r="N59" s="10" t="s">
        <v>161</v>
      </c>
      <c r="O59" s="29">
        <v>11152</v>
      </c>
      <c r="P59" s="13">
        <f t="shared" si="5"/>
        <v>1.1550787735447328E-6</v>
      </c>
      <c r="R59" s="10" t="s">
        <v>210</v>
      </c>
      <c r="S59" s="29">
        <v>223219</v>
      </c>
      <c r="T59" s="13">
        <f t="shared" si="6"/>
        <v>2.3578016327659748E-5</v>
      </c>
      <c r="V59" s="10" t="s">
        <v>194</v>
      </c>
      <c r="W59" s="29">
        <v>1201100</v>
      </c>
      <c r="X59" s="13">
        <f t="shared" si="16"/>
        <v>1.2990433981880081E-4</v>
      </c>
      <c r="Z59" s="10" t="s">
        <v>208</v>
      </c>
      <c r="AA59" s="29">
        <v>3528361</v>
      </c>
      <c r="AB59" s="13">
        <f t="shared" si="7"/>
        <v>3.9783012818877302E-4</v>
      </c>
      <c r="AD59" s="10" t="s">
        <v>143</v>
      </c>
      <c r="AE59" s="29">
        <v>3022123</v>
      </c>
      <c r="AF59" s="13">
        <f t="shared" si="8"/>
        <v>3.5166171905262671E-4</v>
      </c>
      <c r="AH59" s="10" t="s">
        <v>125</v>
      </c>
      <c r="AI59" s="29">
        <v>4331458</v>
      </c>
      <c r="AJ59" s="13">
        <f t="shared" si="17"/>
        <v>5.0428799318675784E-4</v>
      </c>
      <c r="AL59" s="19"/>
      <c r="AM59" s="14"/>
      <c r="AP59" s="19"/>
      <c r="AQ59" s="14"/>
      <c r="AX59" s="16" t="s">
        <v>26</v>
      </c>
      <c r="AY59" s="30">
        <f>SUM(AY6:AY58)</f>
        <v>6202352</v>
      </c>
      <c r="AZ59" s="18"/>
      <c r="BB59" s="10" t="s">
        <v>28</v>
      </c>
      <c r="BC59" s="29">
        <v>1</v>
      </c>
      <c r="BD59" s="13">
        <f>BC59/$BC$61</f>
        <v>1.7939205110233725E-7</v>
      </c>
      <c r="BJ59" s="10" t="s">
        <v>30</v>
      </c>
      <c r="BK59" s="29">
        <v>101</v>
      </c>
      <c r="BL59" s="13">
        <f t="shared" si="15"/>
        <v>2.0026645352499692E-5</v>
      </c>
    </row>
    <row r="60" spans="2:64" s="9" customFormat="1" ht="12.75" customHeight="1" x14ac:dyDescent="0.2">
      <c r="B60" s="19"/>
      <c r="C60" s="14"/>
      <c r="F60" s="19"/>
      <c r="G60" s="14"/>
      <c r="J60" s="16" t="s">
        <v>26</v>
      </c>
      <c r="K60" s="30">
        <f>SUM(K6:K59)</f>
        <v>9615785805</v>
      </c>
      <c r="L60" s="18"/>
      <c r="N60" s="16" t="s">
        <v>26</v>
      </c>
      <c r="O60" s="30">
        <f>SUM(O6:O59)</f>
        <v>9654752780</v>
      </c>
      <c r="P60" s="18"/>
      <c r="R60" s="10" t="s">
        <v>216</v>
      </c>
      <c r="S60" s="29">
        <v>108101</v>
      </c>
      <c r="T60" s="13">
        <f t="shared" si="6"/>
        <v>1.1418414843881328E-5</v>
      </c>
      <c r="V60" s="10" t="s">
        <v>196</v>
      </c>
      <c r="W60" s="29">
        <v>1060115</v>
      </c>
      <c r="X60" s="13">
        <f t="shared" si="16"/>
        <v>1.1465618117309802E-4</v>
      </c>
      <c r="Z60" s="10" t="s">
        <v>143</v>
      </c>
      <c r="AA60" s="29">
        <v>3036568</v>
      </c>
      <c r="AB60" s="13">
        <f t="shared" si="7"/>
        <v>3.4237943245997958E-4</v>
      </c>
      <c r="AD60" s="10" t="s">
        <v>142</v>
      </c>
      <c r="AE60" s="29">
        <v>2768769</v>
      </c>
      <c r="AF60" s="13">
        <f t="shared" si="8"/>
        <v>3.2218081997311895E-4</v>
      </c>
      <c r="AH60" s="10" t="s">
        <v>141</v>
      </c>
      <c r="AI60" s="29">
        <v>4008048</v>
      </c>
      <c r="AJ60" s="13">
        <f t="shared" si="17"/>
        <v>4.6663513360078719E-4</v>
      </c>
      <c r="AL60" s="19"/>
      <c r="AM60" s="14"/>
      <c r="AP60" s="19"/>
      <c r="AQ60" s="14"/>
      <c r="BB60" s="10" t="s">
        <v>9</v>
      </c>
      <c r="BC60" s="29">
        <v>-22</v>
      </c>
      <c r="BD60" s="13">
        <f t="shared" si="13"/>
        <v>-3.9466251242514194E-6</v>
      </c>
      <c r="BJ60" s="10" t="s">
        <v>17</v>
      </c>
      <c r="BK60" s="29">
        <v>101</v>
      </c>
      <c r="BL60" s="13">
        <f t="shared" si="15"/>
        <v>2.0026645352499692E-5</v>
      </c>
    </row>
    <row r="61" spans="2:64" s="9" customFormat="1" ht="12.75" customHeight="1" x14ac:dyDescent="0.2">
      <c r="B61" s="19"/>
      <c r="C61" s="14"/>
      <c r="F61" s="19"/>
      <c r="G61" s="14"/>
      <c r="J61" s="19"/>
      <c r="K61" s="14"/>
      <c r="N61" s="19"/>
      <c r="O61" s="14"/>
      <c r="R61" s="10" t="s">
        <v>191</v>
      </c>
      <c r="S61" s="29">
        <v>18559</v>
      </c>
      <c r="T61" s="13">
        <f t="shared" si="6"/>
        <v>1.9603367322003829E-6</v>
      </c>
      <c r="V61" s="10" t="s">
        <v>216</v>
      </c>
      <c r="W61" s="29">
        <v>118800</v>
      </c>
      <c r="X61" s="13">
        <f t="shared" si="16"/>
        <v>1.2848751619743183E-5</v>
      </c>
      <c r="Z61" s="10" t="s">
        <v>142</v>
      </c>
      <c r="AA61" s="29">
        <v>2951827</v>
      </c>
      <c r="AB61" s="13">
        <f t="shared" si="7"/>
        <v>3.3282470637247186E-4</v>
      </c>
      <c r="AD61" s="10" t="s">
        <v>191</v>
      </c>
      <c r="AE61" s="29">
        <v>2212829</v>
      </c>
      <c r="AF61" s="13">
        <f t="shared" si="8"/>
        <v>2.5749026433057319E-4</v>
      </c>
      <c r="AH61" s="10" t="s">
        <v>142</v>
      </c>
      <c r="AI61" s="29">
        <v>3362559</v>
      </c>
      <c r="AJ61" s="13">
        <f t="shared" si="17"/>
        <v>3.914843754879007E-4</v>
      </c>
      <c r="AL61" s="19"/>
      <c r="AM61" s="14"/>
      <c r="AP61" s="19"/>
      <c r="AQ61" s="14"/>
      <c r="BB61" s="16" t="s">
        <v>26</v>
      </c>
      <c r="BC61" s="30">
        <f>SUM(BC6:BC60)</f>
        <v>5574383</v>
      </c>
      <c r="BD61" s="18"/>
      <c r="BJ61" s="10" t="s">
        <v>28</v>
      </c>
      <c r="BK61" s="29">
        <v>4</v>
      </c>
      <c r="BL61" s="13">
        <f t="shared" si="15"/>
        <v>7.9313446940592844E-7</v>
      </c>
    </row>
    <row r="62" spans="2:64" s="9" customFormat="1" ht="12.75" customHeight="1" x14ac:dyDescent="0.2">
      <c r="B62" s="19"/>
      <c r="C62" s="14"/>
      <c r="F62" s="19"/>
      <c r="G62" s="14"/>
      <c r="J62" s="19"/>
      <c r="K62" s="14"/>
      <c r="N62" s="19"/>
      <c r="O62" s="14"/>
      <c r="R62" s="10" t="s">
        <v>161</v>
      </c>
      <c r="S62" s="29">
        <v>9505</v>
      </c>
      <c r="T62" s="13">
        <f t="shared" si="6"/>
        <v>1.0039873182587768E-6</v>
      </c>
      <c r="V62" s="10" t="s">
        <v>210</v>
      </c>
      <c r="W62" s="29">
        <v>42449</v>
      </c>
      <c r="X62" s="13">
        <f t="shared" si="16"/>
        <v>4.5910493056100875E-6</v>
      </c>
      <c r="Z62" s="10" t="s">
        <v>191</v>
      </c>
      <c r="AA62" s="29">
        <v>2264648</v>
      </c>
      <c r="AB62" s="13">
        <f t="shared" si="7"/>
        <v>2.5534382795367263E-4</v>
      </c>
      <c r="AD62" s="10" t="s">
        <v>192</v>
      </c>
      <c r="AE62" s="29">
        <v>2162659</v>
      </c>
      <c r="AF62" s="13">
        <f t="shared" si="8"/>
        <v>2.5165235884331465E-4</v>
      </c>
      <c r="AH62" s="10" t="s">
        <v>143</v>
      </c>
      <c r="AI62" s="29">
        <v>3038665</v>
      </c>
      <c r="AJ62" s="13">
        <f t="shared" si="17"/>
        <v>3.5377516642591007E-4</v>
      </c>
      <c r="AL62" s="19"/>
      <c r="AM62" s="14"/>
      <c r="AP62" s="19"/>
      <c r="AQ62" s="14"/>
      <c r="BJ62" s="16" t="s">
        <v>26</v>
      </c>
      <c r="BK62" s="30">
        <f>SUM(BK6:BK61)</f>
        <v>5043281</v>
      </c>
      <c r="BL62" s="18"/>
    </row>
    <row r="63" spans="2:64" s="9" customFormat="1" ht="12.75" customHeight="1" x14ac:dyDescent="0.2">
      <c r="B63" s="19"/>
      <c r="C63" s="14"/>
      <c r="F63" s="19"/>
      <c r="G63" s="14"/>
      <c r="J63" s="19"/>
      <c r="K63" s="14"/>
      <c r="N63" s="19"/>
      <c r="O63" s="14"/>
      <c r="R63" s="16" t="s">
        <v>26</v>
      </c>
      <c r="S63" s="30">
        <f>SUM(S6:S62)</f>
        <v>9467251057</v>
      </c>
      <c r="T63" s="18"/>
      <c r="V63" s="10" t="s">
        <v>161</v>
      </c>
      <c r="W63" s="29">
        <v>10986</v>
      </c>
      <c r="X63" s="13">
        <f t="shared" si="16"/>
        <v>1.1881850614015034E-6</v>
      </c>
      <c r="Z63" s="10" t="s">
        <v>192</v>
      </c>
      <c r="AA63" s="29">
        <v>2197399</v>
      </c>
      <c r="AB63" s="13">
        <f t="shared" si="7"/>
        <v>2.4776136167809404E-4</v>
      </c>
      <c r="AD63" s="10" t="s">
        <v>193</v>
      </c>
      <c r="AE63" s="29">
        <v>1799735</v>
      </c>
      <c r="AF63" s="13">
        <f t="shared" si="8"/>
        <v>2.094216231236052E-4</v>
      </c>
      <c r="AH63" s="10" t="s">
        <v>144</v>
      </c>
      <c r="AI63" s="29">
        <v>2344016</v>
      </c>
      <c r="AJ63" s="13">
        <f t="shared" si="17"/>
        <v>2.7290097806273347E-4</v>
      </c>
      <c r="AL63" s="19"/>
      <c r="AM63" s="14"/>
      <c r="AP63" s="19"/>
      <c r="AQ63" s="14"/>
    </row>
    <row r="64" spans="2:64" s="9" customFormat="1" ht="12.75" customHeight="1" x14ac:dyDescent="0.2">
      <c r="B64" s="19"/>
      <c r="C64" s="14"/>
      <c r="F64" s="19"/>
      <c r="G64" s="14"/>
      <c r="J64" s="19"/>
      <c r="K64" s="14"/>
      <c r="N64" s="19"/>
      <c r="O64" s="14"/>
      <c r="R64" s="19"/>
      <c r="S64" s="14"/>
      <c r="V64" s="10" t="s">
        <v>191</v>
      </c>
      <c r="W64" s="29">
        <v>1838</v>
      </c>
      <c r="X64" s="13">
        <f t="shared" si="16"/>
        <v>1.9878792489131287E-7</v>
      </c>
      <c r="Z64" s="10" t="s">
        <v>148</v>
      </c>
      <c r="AA64" s="29">
        <v>1868173</v>
      </c>
      <c r="AB64" s="13">
        <f t="shared" si="7"/>
        <v>2.1064043732169261E-4</v>
      </c>
      <c r="AD64" s="10" t="s">
        <v>148</v>
      </c>
      <c r="AE64" s="29">
        <v>1535011</v>
      </c>
      <c r="AF64" s="13">
        <f t="shared" si="8"/>
        <v>1.7861768267694319E-4</v>
      </c>
      <c r="AH64" s="10" t="s">
        <v>145</v>
      </c>
      <c r="AI64" s="29">
        <v>2230457</v>
      </c>
      <c r="AJ64" s="13">
        <f t="shared" si="17"/>
        <v>2.596799240392857E-4</v>
      </c>
      <c r="AL64" s="19"/>
      <c r="AM64" s="14"/>
      <c r="AP64" s="19"/>
      <c r="AQ64" s="14"/>
    </row>
    <row r="65" spans="2:43" s="9" customFormat="1" ht="12.75" customHeight="1" x14ac:dyDescent="0.2">
      <c r="B65" s="19"/>
      <c r="C65" s="14"/>
      <c r="F65" s="19"/>
      <c r="G65" s="14"/>
      <c r="J65" s="19"/>
      <c r="K65" s="14"/>
      <c r="N65" s="19"/>
      <c r="O65" s="14"/>
      <c r="R65" s="19"/>
      <c r="S65" s="14"/>
      <c r="V65" s="16" t="s">
        <v>26</v>
      </c>
      <c r="W65" s="30">
        <f>SUM(W6:W64)</f>
        <v>9246034441</v>
      </c>
      <c r="X65" s="18"/>
      <c r="Z65" s="10" t="s">
        <v>193</v>
      </c>
      <c r="AA65" s="29">
        <v>1788627</v>
      </c>
      <c r="AB65" s="13">
        <f t="shared" si="7"/>
        <v>2.0167145841706687E-4</v>
      </c>
      <c r="AD65" s="10" t="s">
        <v>194</v>
      </c>
      <c r="AE65" s="29">
        <v>1341212</v>
      </c>
      <c r="AF65" s="13">
        <f t="shared" si="8"/>
        <v>1.5606675093436355E-4</v>
      </c>
      <c r="AH65" s="10" t="s">
        <v>146</v>
      </c>
      <c r="AI65" s="29">
        <v>2106635</v>
      </c>
      <c r="AJ65" s="13">
        <f t="shared" si="17"/>
        <v>2.4526400499023324E-4</v>
      </c>
      <c r="AL65" s="19"/>
      <c r="AM65" s="20"/>
      <c r="AP65" s="19"/>
      <c r="AQ65" s="14"/>
    </row>
    <row r="66" spans="2:43" s="9" customFormat="1" ht="12.75" customHeight="1" x14ac:dyDescent="0.2">
      <c r="B66" s="19"/>
      <c r="C66" s="14"/>
      <c r="F66" s="19"/>
      <c r="G66" s="14"/>
      <c r="J66" s="19"/>
      <c r="K66" s="14"/>
      <c r="N66" s="19"/>
      <c r="O66" s="14"/>
      <c r="R66" s="19"/>
      <c r="S66" s="14"/>
      <c r="V66" s="19"/>
      <c r="W66" s="14"/>
      <c r="Z66" s="10" t="s">
        <v>194</v>
      </c>
      <c r="AA66" s="29">
        <v>1321792</v>
      </c>
      <c r="AB66" s="13">
        <f t="shared" si="7"/>
        <v>1.4903482971240602E-4</v>
      </c>
      <c r="AD66" s="10" t="s">
        <v>151</v>
      </c>
      <c r="AE66" s="29">
        <v>1211469</v>
      </c>
      <c r="AF66" s="13">
        <f t="shared" si="8"/>
        <v>1.4096953403913958E-4</v>
      </c>
      <c r="AH66" s="10" t="s">
        <v>147</v>
      </c>
      <c r="AI66" s="29">
        <v>1781484</v>
      </c>
      <c r="AJ66" s="13">
        <f t="shared" si="17"/>
        <v>2.0740845028494287E-4</v>
      </c>
      <c r="AM66" s="20"/>
    </row>
    <row r="67" spans="2:43" s="9" customFormat="1" ht="12.75" customHeight="1" x14ac:dyDescent="0.2">
      <c r="B67" s="19"/>
      <c r="C67" s="14"/>
      <c r="F67" s="19"/>
      <c r="G67" s="14"/>
      <c r="J67" s="19"/>
      <c r="K67" s="14"/>
      <c r="N67" s="19"/>
      <c r="O67" s="14"/>
      <c r="R67" s="19"/>
      <c r="S67" s="14"/>
      <c r="V67" s="19"/>
      <c r="W67" s="14"/>
      <c r="Z67" s="10" t="s">
        <v>185</v>
      </c>
      <c r="AA67" s="29">
        <v>1310095</v>
      </c>
      <c r="AB67" s="13">
        <f t="shared" si="7"/>
        <v>1.4771596834605943E-4</v>
      </c>
      <c r="AD67" s="10" t="s">
        <v>150</v>
      </c>
      <c r="AE67" s="29">
        <v>1174631</v>
      </c>
      <c r="AF67" s="13">
        <f t="shared" si="8"/>
        <v>1.366829730995416E-4</v>
      </c>
      <c r="AH67" s="10" t="s">
        <v>148</v>
      </c>
      <c r="AI67" s="29">
        <v>1510737</v>
      </c>
      <c r="AJ67" s="13">
        <f t="shared" si="17"/>
        <v>1.758868561031835E-4</v>
      </c>
    </row>
    <row r="68" spans="2:43" s="9" customFormat="1" ht="12.75" customHeight="1" x14ac:dyDescent="0.2">
      <c r="B68" s="19"/>
      <c r="C68" s="14"/>
      <c r="F68" s="19"/>
      <c r="G68" s="14"/>
      <c r="J68" s="19"/>
      <c r="K68" s="14"/>
      <c r="N68" s="19"/>
      <c r="O68" s="14"/>
      <c r="R68" s="19"/>
      <c r="S68" s="14"/>
      <c r="V68" s="19"/>
      <c r="W68" s="14"/>
      <c r="Z68" s="10" t="s">
        <v>207</v>
      </c>
      <c r="AA68" s="29">
        <v>1189319</v>
      </c>
      <c r="AB68" s="13">
        <f t="shared" si="7"/>
        <v>1.3409822017286307E-4</v>
      </c>
      <c r="AD68" s="10" t="s">
        <v>195</v>
      </c>
      <c r="AE68" s="29">
        <v>1106429</v>
      </c>
      <c r="AF68" s="13">
        <f t="shared" si="8"/>
        <v>1.2874681942120778E-4</v>
      </c>
      <c r="AH68" s="10" t="s">
        <v>149</v>
      </c>
      <c r="AI68" s="29">
        <v>1334197</v>
      </c>
      <c r="AJ68" s="13">
        <f t="shared" si="17"/>
        <v>1.55333268300372E-4</v>
      </c>
    </row>
    <row r="69" spans="2:43" s="9" customFormat="1" ht="12.75" customHeight="1" x14ac:dyDescent="0.2">
      <c r="B69" s="19"/>
      <c r="C69" s="14"/>
      <c r="F69" s="19"/>
      <c r="G69" s="14"/>
      <c r="J69" s="19"/>
      <c r="K69" s="14"/>
      <c r="N69" s="19"/>
      <c r="O69" s="14"/>
      <c r="R69" s="19"/>
      <c r="S69" s="14"/>
      <c r="V69" s="19"/>
      <c r="W69" s="14"/>
      <c r="Z69" s="10" t="s">
        <v>150</v>
      </c>
      <c r="AA69" s="29">
        <v>1174859</v>
      </c>
      <c r="AB69" s="13">
        <f t="shared" si="7"/>
        <v>1.3246782474178058E-4</v>
      </c>
      <c r="AD69" s="10" t="s">
        <v>152</v>
      </c>
      <c r="AE69" s="29">
        <v>909150</v>
      </c>
      <c r="AF69" s="13">
        <f t="shared" si="8"/>
        <v>1.0579094625754662E-4</v>
      </c>
      <c r="AH69" s="10" t="s">
        <v>150</v>
      </c>
      <c r="AI69" s="29">
        <v>1289398</v>
      </c>
      <c r="AJ69" s="13">
        <f t="shared" si="17"/>
        <v>1.5011756545694755E-4</v>
      </c>
    </row>
    <row r="70" spans="2:43" s="9" customFormat="1" ht="12.75" customHeight="1" x14ac:dyDescent="0.2">
      <c r="B70" s="19"/>
      <c r="C70" s="14"/>
      <c r="F70" s="19"/>
      <c r="G70" s="14"/>
      <c r="J70" s="19"/>
      <c r="K70" s="14"/>
      <c r="N70" s="19"/>
      <c r="O70" s="14"/>
      <c r="R70" s="19"/>
      <c r="S70" s="14"/>
      <c r="V70" s="19"/>
      <c r="W70" s="14"/>
      <c r="Z70" s="10" t="s">
        <v>151</v>
      </c>
      <c r="AA70" s="29">
        <v>1161380</v>
      </c>
      <c r="AB70" s="13">
        <f t="shared" si="7"/>
        <v>1.3094803912521344E-4</v>
      </c>
      <c r="AD70" s="10" t="s">
        <v>196</v>
      </c>
      <c r="AE70" s="29">
        <v>878483</v>
      </c>
      <c r="AF70" s="13">
        <f t="shared" si="8"/>
        <v>1.0222245816550441E-4</v>
      </c>
      <c r="AH70" s="10" t="s">
        <v>151</v>
      </c>
      <c r="AI70" s="29">
        <v>1236718</v>
      </c>
      <c r="AJ70" s="13">
        <f t="shared" ref="AJ70:AJ81" si="18">AI70/$AI$82</f>
        <v>1.4398432083560333E-4</v>
      </c>
    </row>
    <row r="71" spans="2:43" s="9" customFormat="1" ht="12.75" customHeight="1" x14ac:dyDescent="0.2">
      <c r="B71" s="21"/>
      <c r="C71" s="21"/>
      <c r="D71" s="21"/>
      <c r="F71" s="21"/>
      <c r="G71" s="21"/>
      <c r="H71" s="21"/>
      <c r="J71" s="19"/>
      <c r="K71" s="14"/>
      <c r="N71" s="19"/>
      <c r="O71" s="14"/>
      <c r="R71" s="19"/>
      <c r="S71" s="14"/>
      <c r="V71" s="19"/>
      <c r="W71" s="14"/>
      <c r="Z71" s="10" t="s">
        <v>204</v>
      </c>
      <c r="AA71" s="29">
        <v>1129890</v>
      </c>
      <c r="AB71" s="13">
        <f t="shared" ref="AB71:AB78" si="19">AA71/$AA$79</f>
        <v>1.2739747535448121E-4</v>
      </c>
      <c r="AD71" s="10" t="s">
        <v>197</v>
      </c>
      <c r="AE71" s="29">
        <v>545113</v>
      </c>
      <c r="AF71" s="13">
        <f t="shared" ref="AF71:AF80" si="20">AE71/$AE$81</f>
        <v>6.3430699100577471E-5</v>
      </c>
      <c r="AH71" s="10" t="s">
        <v>152</v>
      </c>
      <c r="AI71" s="29">
        <v>943781</v>
      </c>
      <c r="AJ71" s="13">
        <f t="shared" si="18"/>
        <v>1.098792661726817E-4</v>
      </c>
    </row>
    <row r="72" spans="2:43" s="9" customFormat="1" ht="12.75" customHeight="1" x14ac:dyDescent="0.2">
      <c r="B72" s="21"/>
      <c r="C72" s="21"/>
      <c r="D72" s="21"/>
      <c r="F72" s="21"/>
      <c r="G72" s="21"/>
      <c r="H72" s="21"/>
      <c r="J72" s="19"/>
      <c r="K72" s="14"/>
      <c r="N72" s="19"/>
      <c r="O72" s="14"/>
      <c r="R72" s="19"/>
      <c r="S72" s="14"/>
      <c r="V72" s="19"/>
      <c r="W72" s="14"/>
      <c r="Z72" s="10" t="s">
        <v>196</v>
      </c>
      <c r="AA72" s="29">
        <v>1009671</v>
      </c>
      <c r="AB72" s="13">
        <f t="shared" si="19"/>
        <v>1.1384253010349186E-4</v>
      </c>
      <c r="AD72" s="10" t="s">
        <v>157</v>
      </c>
      <c r="AE72" s="29">
        <v>463323</v>
      </c>
      <c r="AF72" s="13">
        <f t="shared" si="20"/>
        <v>5.3913412080388574E-5</v>
      </c>
      <c r="AH72" s="10" t="s">
        <v>153</v>
      </c>
      <c r="AI72" s="29">
        <v>854311</v>
      </c>
      <c r="AJ72" s="13">
        <f t="shared" si="18"/>
        <v>9.9462762826598401E-5</v>
      </c>
    </row>
    <row r="73" spans="2:43" s="9" customFormat="1" ht="12.75" customHeight="1" x14ac:dyDescent="0.2">
      <c r="B73" s="21"/>
      <c r="C73" s="21"/>
      <c r="D73" s="21"/>
      <c r="F73" s="21"/>
      <c r="G73" s="21"/>
      <c r="H73" s="21"/>
      <c r="J73" s="21"/>
      <c r="K73" s="21"/>
      <c r="L73" s="21"/>
      <c r="N73" s="21"/>
      <c r="O73" s="21"/>
      <c r="P73" s="21"/>
      <c r="R73" s="19"/>
      <c r="S73" s="14"/>
      <c r="V73" s="19"/>
      <c r="W73" s="14"/>
      <c r="Z73" s="10" t="s">
        <v>152</v>
      </c>
      <c r="AA73" s="29">
        <v>943470</v>
      </c>
      <c r="AB73" s="13">
        <f t="shared" si="19"/>
        <v>1.0637822803343015E-4</v>
      </c>
      <c r="AD73" s="10" t="s">
        <v>158</v>
      </c>
      <c r="AE73" s="29">
        <v>370330</v>
      </c>
      <c r="AF73" s="13">
        <f t="shared" si="20"/>
        <v>4.3092516226758226E-5</v>
      </c>
      <c r="AH73" s="10" t="s">
        <v>154</v>
      </c>
      <c r="AI73" s="29">
        <v>813392</v>
      </c>
      <c r="AJ73" s="13">
        <f t="shared" si="18"/>
        <v>9.4698787187631357E-5</v>
      </c>
    </row>
    <row r="74" spans="2:43" s="9" customFormat="1" ht="12.75" customHeight="1" x14ac:dyDescent="0.2">
      <c r="B74" s="21"/>
      <c r="C74" s="21"/>
      <c r="D74" s="21"/>
      <c r="F74" s="21"/>
      <c r="G74" s="21"/>
      <c r="H74" s="21"/>
      <c r="J74" s="21"/>
      <c r="K74" s="21"/>
      <c r="L74" s="21"/>
      <c r="N74" s="21"/>
      <c r="O74" s="21"/>
      <c r="P74" s="21"/>
      <c r="R74" s="19"/>
      <c r="S74" s="14"/>
      <c r="V74" s="19"/>
      <c r="W74" s="14"/>
      <c r="Z74" s="10" t="s">
        <v>157</v>
      </c>
      <c r="AA74" s="29">
        <v>495717</v>
      </c>
      <c r="AB74" s="13">
        <f t="shared" si="19"/>
        <v>5.5893134986854798E-5</v>
      </c>
      <c r="AD74" s="10" t="s">
        <v>198</v>
      </c>
      <c r="AE74" s="29">
        <v>137098</v>
      </c>
      <c r="AF74" s="13">
        <f t="shared" si="20"/>
        <v>1.5953062915929304E-5</v>
      </c>
      <c r="AH74" s="10" t="s">
        <v>155</v>
      </c>
      <c r="AI74" s="29">
        <v>781287</v>
      </c>
      <c r="AJ74" s="13">
        <f t="shared" si="18"/>
        <v>9.0960977419820871E-5</v>
      </c>
    </row>
    <row r="75" spans="2:43" s="9" customFormat="1" ht="12.75" customHeight="1" x14ac:dyDescent="0.2">
      <c r="B75" s="21"/>
      <c r="C75" s="21"/>
      <c r="D75" s="21"/>
      <c r="F75" s="21"/>
      <c r="G75" s="21"/>
      <c r="H75" s="21"/>
      <c r="J75" s="21"/>
      <c r="K75" s="21"/>
      <c r="L75" s="21"/>
      <c r="N75" s="21"/>
      <c r="O75" s="21"/>
      <c r="P75" s="21"/>
      <c r="R75" s="19"/>
      <c r="S75" s="14"/>
      <c r="V75" s="19"/>
      <c r="W75" s="14"/>
      <c r="Z75" s="10" t="s">
        <v>158</v>
      </c>
      <c r="AA75" s="29">
        <v>358401</v>
      </c>
      <c r="AB75" s="13">
        <f t="shared" si="19"/>
        <v>4.0410467005214157E-5</v>
      </c>
      <c r="AD75" s="10" t="s">
        <v>199</v>
      </c>
      <c r="AE75" s="29">
        <v>71992</v>
      </c>
      <c r="AF75" s="13">
        <f t="shared" si="20"/>
        <v>8.3771674673852465E-6</v>
      </c>
      <c r="AH75" s="10" t="s">
        <v>156</v>
      </c>
      <c r="AI75" s="29">
        <v>474070</v>
      </c>
      <c r="AJ75" s="13">
        <f t="shared" si="18"/>
        <v>5.5193380365236437E-5</v>
      </c>
    </row>
    <row r="76" spans="2:43" s="9" customFormat="1" ht="12.75" customHeight="1" x14ac:dyDescent="0.2">
      <c r="B76" s="21"/>
      <c r="C76" s="21"/>
      <c r="D76" s="21"/>
      <c r="F76" s="21"/>
      <c r="G76" s="21"/>
      <c r="H76" s="21"/>
      <c r="J76" s="21"/>
      <c r="K76" s="21"/>
      <c r="L76" s="21"/>
      <c r="N76" s="21"/>
      <c r="O76" s="21"/>
      <c r="P76" s="21"/>
      <c r="R76" s="19"/>
      <c r="S76" s="14"/>
      <c r="V76" s="19"/>
      <c r="W76" s="14"/>
      <c r="Z76" s="10" t="s">
        <v>198</v>
      </c>
      <c r="AA76" s="29">
        <v>126999</v>
      </c>
      <c r="AB76" s="13">
        <f t="shared" si="19"/>
        <v>1.4319404519505227E-5</v>
      </c>
      <c r="AD76" s="10" t="s">
        <v>161</v>
      </c>
      <c r="AE76" s="29">
        <v>7978</v>
      </c>
      <c r="AF76" s="13">
        <f t="shared" si="20"/>
        <v>9.2833984407711269E-7</v>
      </c>
      <c r="AH76" s="10" t="s">
        <v>157</v>
      </c>
      <c r="AI76" s="29">
        <v>472463</v>
      </c>
      <c r="AJ76" s="13">
        <f t="shared" si="18"/>
        <v>5.5006286133905762E-5</v>
      </c>
    </row>
    <row r="77" spans="2:43" s="9" customFormat="1" ht="12.75" customHeight="1" x14ac:dyDescent="0.2">
      <c r="B77" s="21"/>
      <c r="C77" s="21"/>
      <c r="D77" s="21"/>
      <c r="F77" s="21"/>
      <c r="G77" s="21"/>
      <c r="H77" s="21"/>
      <c r="J77" s="21"/>
      <c r="K77" s="21"/>
      <c r="L77" s="21"/>
      <c r="N77" s="21"/>
      <c r="O77" s="21"/>
      <c r="P77" s="21"/>
      <c r="R77" s="19"/>
      <c r="S77" s="14"/>
      <c r="V77" s="19"/>
      <c r="W77" s="14"/>
      <c r="Z77" s="10" t="s">
        <v>205</v>
      </c>
      <c r="AA77" s="29">
        <v>20000</v>
      </c>
      <c r="AB77" s="13">
        <f t="shared" si="19"/>
        <v>2.2550420900172799E-6</v>
      </c>
      <c r="AD77" s="10" t="s">
        <v>162</v>
      </c>
      <c r="AE77" s="29">
        <v>176554</v>
      </c>
      <c r="AF77" s="13">
        <f t="shared" si="20"/>
        <v>2.0544260821156998E-5</v>
      </c>
      <c r="AH77" s="10" t="s">
        <v>158</v>
      </c>
      <c r="AI77" s="29">
        <v>390460</v>
      </c>
      <c r="AJ77" s="13">
        <f t="shared" si="18"/>
        <v>4.5459124807328494E-5</v>
      </c>
      <c r="AL77" s="19"/>
      <c r="AM77" s="14"/>
    </row>
    <row r="78" spans="2:43" s="9" customFormat="1" ht="12.75" customHeight="1" x14ac:dyDescent="0.2">
      <c r="B78" s="21"/>
      <c r="C78" s="21"/>
      <c r="D78" s="21"/>
      <c r="F78" s="21"/>
      <c r="G78" s="21"/>
      <c r="H78" s="21"/>
      <c r="J78" s="21"/>
      <c r="K78" s="21"/>
      <c r="L78" s="21"/>
      <c r="N78" s="21"/>
      <c r="O78" s="21"/>
      <c r="P78" s="21"/>
      <c r="R78" s="19"/>
      <c r="S78" s="14"/>
      <c r="V78" s="19"/>
      <c r="W78" s="14"/>
      <c r="Z78" s="15" t="s">
        <v>161</v>
      </c>
      <c r="AA78" s="29">
        <v>10478</v>
      </c>
      <c r="AB78" s="13">
        <f t="shared" si="19"/>
        <v>1.1814165509600529E-6</v>
      </c>
      <c r="AD78" s="10" t="s">
        <v>159</v>
      </c>
      <c r="AE78" s="29">
        <v>146806</v>
      </c>
      <c r="AF78" s="13">
        <f t="shared" si="20"/>
        <v>1.7082709845773954E-5</v>
      </c>
      <c r="AH78" s="10" t="s">
        <v>162</v>
      </c>
      <c r="AI78" s="29">
        <v>176554</v>
      </c>
      <c r="AJ78" s="13">
        <f t="shared" si="18"/>
        <v>2.0555217746332723E-5</v>
      </c>
      <c r="AL78" s="19"/>
      <c r="AM78" s="14"/>
    </row>
    <row r="79" spans="2:43" s="9" customFormat="1" ht="12.75" customHeight="1" x14ac:dyDescent="0.2">
      <c r="B79" s="21"/>
      <c r="C79" s="21"/>
      <c r="D79" s="21"/>
      <c r="F79" s="21"/>
      <c r="G79" s="21"/>
      <c r="H79" s="21"/>
      <c r="J79" s="21"/>
      <c r="K79" s="21"/>
      <c r="L79" s="21"/>
      <c r="N79" s="21"/>
      <c r="O79" s="21"/>
      <c r="P79" s="21"/>
      <c r="R79" s="21"/>
      <c r="S79" s="21"/>
      <c r="T79" s="21"/>
      <c r="V79" s="19"/>
      <c r="W79" s="14"/>
      <c r="Z79" s="16" t="s">
        <v>26</v>
      </c>
      <c r="AA79" s="30">
        <f>SUM(AA6:AA78)</f>
        <v>8869014059</v>
      </c>
      <c r="AB79" s="18"/>
      <c r="AD79" s="10" t="s">
        <v>160</v>
      </c>
      <c r="AE79" s="29">
        <v>74883</v>
      </c>
      <c r="AF79" s="13">
        <f t="shared" si="20"/>
        <v>8.7135713893239437E-6</v>
      </c>
      <c r="AH79" s="10" t="s">
        <v>159</v>
      </c>
      <c r="AI79" s="29">
        <v>146806</v>
      </c>
      <c r="AJ79" s="13">
        <f t="shared" si="18"/>
        <v>1.7091820612776383E-5</v>
      </c>
      <c r="AL79" s="19"/>
      <c r="AM79" s="14"/>
    </row>
    <row r="80" spans="2:43" s="9" customFormat="1" ht="12.75" customHeight="1" x14ac:dyDescent="0.2">
      <c r="B80" s="21"/>
      <c r="C80" s="21"/>
      <c r="D80" s="21"/>
      <c r="F80" s="21"/>
      <c r="G80" s="21"/>
      <c r="H80" s="21"/>
      <c r="J80" s="21"/>
      <c r="K80" s="21"/>
      <c r="L80" s="21"/>
      <c r="N80" s="21"/>
      <c r="O80" s="21"/>
      <c r="P80" s="21"/>
      <c r="R80" s="21"/>
      <c r="S80" s="21"/>
      <c r="T80" s="21"/>
      <c r="V80" s="19"/>
      <c r="W80" s="14"/>
      <c r="Z80" s="21"/>
      <c r="AA80" s="21"/>
      <c r="AB80" s="21"/>
      <c r="AD80" s="15" t="s">
        <v>161</v>
      </c>
      <c r="AE80" s="29">
        <v>7699</v>
      </c>
      <c r="AF80" s="13">
        <f t="shared" si="20"/>
        <v>8.9587471290419786E-7</v>
      </c>
      <c r="AH80" s="10" t="s">
        <v>160</v>
      </c>
      <c r="AI80" s="29">
        <v>74883</v>
      </c>
      <c r="AJ80" s="13">
        <f t="shared" si="18"/>
        <v>8.7182186214904976E-6</v>
      </c>
      <c r="AL80" s="19"/>
      <c r="AM80" s="14"/>
    </row>
    <row r="81" spans="2:39" s="9" customFormat="1" ht="12.75" customHeight="1" x14ac:dyDescent="0.2">
      <c r="B81" s="22"/>
      <c r="C81" s="14"/>
      <c r="F81" s="22"/>
      <c r="G81" s="14"/>
      <c r="J81" s="21"/>
      <c r="K81" s="21"/>
      <c r="L81" s="21"/>
      <c r="N81" s="21"/>
      <c r="O81" s="21"/>
      <c r="P81" s="21"/>
      <c r="R81" s="21"/>
      <c r="S81" s="21"/>
      <c r="T81" s="21"/>
      <c r="V81" s="21"/>
      <c r="W81" s="21"/>
      <c r="X81" s="21"/>
      <c r="Z81" s="21"/>
      <c r="AA81" s="21"/>
      <c r="AB81" s="21"/>
      <c r="AD81" s="16" t="s">
        <v>26</v>
      </c>
      <c r="AE81" s="30">
        <f>SUM(AE6:AE80)</f>
        <v>8593835599</v>
      </c>
      <c r="AF81" s="18"/>
      <c r="AH81" s="15" t="s">
        <v>161</v>
      </c>
      <c r="AI81" s="29">
        <v>7699</v>
      </c>
      <c r="AJ81" s="13">
        <f t="shared" si="18"/>
        <v>8.96352512143682E-7</v>
      </c>
      <c r="AL81" s="19"/>
      <c r="AM81" s="14"/>
    </row>
    <row r="82" spans="2:39" s="9" customFormat="1" ht="12.75" customHeight="1" x14ac:dyDescent="0.2">
      <c r="B82" s="19"/>
      <c r="C82" s="14"/>
      <c r="F82" s="19"/>
      <c r="G82" s="14"/>
      <c r="J82" s="21"/>
      <c r="K82" s="21"/>
      <c r="L82" s="21"/>
      <c r="N82" s="21"/>
      <c r="O82" s="21"/>
      <c r="P82" s="21"/>
      <c r="R82" s="21"/>
      <c r="S82" s="21"/>
      <c r="T82" s="21"/>
      <c r="V82" s="21"/>
      <c r="W82" s="21"/>
      <c r="X82" s="21"/>
      <c r="Z82" s="21"/>
      <c r="AA82" s="21"/>
      <c r="AB82" s="21"/>
      <c r="AD82" s="19"/>
      <c r="AE82" s="14"/>
      <c r="AH82" s="16" t="s">
        <v>26</v>
      </c>
      <c r="AI82" s="30">
        <f>SUM(AI6:AI81)-AI78</f>
        <v>8589254669</v>
      </c>
      <c r="AJ82" s="18"/>
      <c r="AL82" s="19"/>
      <c r="AM82" s="14"/>
    </row>
    <row r="83" spans="2:39" s="9" customFormat="1" ht="12.75" customHeight="1" x14ac:dyDescent="0.2">
      <c r="B83" s="22"/>
      <c r="C83" s="14"/>
      <c r="F83" s="22"/>
      <c r="G83" s="14"/>
      <c r="J83" s="22"/>
      <c r="K83" s="14"/>
      <c r="N83" s="22"/>
      <c r="O83" s="14"/>
      <c r="R83" s="21"/>
      <c r="S83" s="21"/>
      <c r="T83" s="21"/>
      <c r="V83" s="21"/>
      <c r="W83" s="21"/>
      <c r="X83" s="21"/>
      <c r="Z83" s="21"/>
      <c r="AA83" s="21"/>
      <c r="AB83" s="21"/>
      <c r="AD83" s="21"/>
      <c r="AE83" s="21"/>
      <c r="AF83" s="21"/>
      <c r="AH83" s="19"/>
      <c r="AI83" s="14"/>
      <c r="AL83" s="19"/>
      <c r="AM83" s="14"/>
    </row>
    <row r="84" spans="2:39" s="9" customFormat="1" ht="12.75" customHeight="1" x14ac:dyDescent="0.2">
      <c r="B84" s="19"/>
      <c r="C84" s="14"/>
      <c r="F84" s="19"/>
      <c r="G84" s="14"/>
      <c r="J84" s="19"/>
      <c r="K84" s="14"/>
      <c r="N84" s="19"/>
      <c r="O84" s="14"/>
      <c r="R84" s="21"/>
      <c r="S84" s="21"/>
      <c r="T84" s="21"/>
      <c r="V84" s="21"/>
      <c r="W84" s="21"/>
      <c r="X84" s="21"/>
      <c r="Z84" s="21"/>
      <c r="AA84" s="21"/>
      <c r="AB84" s="21"/>
      <c r="AD84" s="21"/>
      <c r="AE84" s="21"/>
      <c r="AF84" s="21"/>
      <c r="AH84" s="40" t="s">
        <v>242</v>
      </c>
      <c r="AI84" s="40"/>
      <c r="AJ84" s="40"/>
      <c r="AL84" s="19"/>
      <c r="AM84" s="14"/>
    </row>
    <row r="85" spans="2:39" s="9" customFormat="1" ht="12.75" customHeight="1" x14ac:dyDescent="0.2">
      <c r="B85" s="22"/>
      <c r="C85" s="14"/>
      <c r="F85" s="22"/>
      <c r="G85" s="14"/>
      <c r="J85" s="22"/>
      <c r="K85" s="14"/>
      <c r="N85" s="22"/>
      <c r="O85" s="14"/>
      <c r="R85" s="21"/>
      <c r="S85" s="21"/>
      <c r="T85" s="21"/>
      <c r="V85" s="21"/>
      <c r="W85" s="21"/>
      <c r="X85" s="21"/>
      <c r="Z85" s="21"/>
      <c r="AA85" s="21"/>
      <c r="AB85" s="21"/>
      <c r="AD85" s="21"/>
      <c r="AE85" s="21"/>
      <c r="AF85" s="21"/>
      <c r="AH85" s="40"/>
      <c r="AI85" s="40"/>
      <c r="AJ85" s="40"/>
      <c r="AL85" s="19"/>
      <c r="AM85" s="14"/>
    </row>
    <row r="86" spans="2:39" s="9" customFormat="1" ht="12.75" customHeight="1" x14ac:dyDescent="0.2">
      <c r="J86" s="19"/>
      <c r="K86" s="14"/>
      <c r="N86" s="19"/>
      <c r="O86" s="14"/>
      <c r="R86" s="21"/>
      <c r="S86" s="21"/>
      <c r="T86" s="21"/>
      <c r="V86" s="21"/>
      <c r="W86" s="21"/>
      <c r="X86" s="21"/>
      <c r="Z86" s="21"/>
      <c r="AA86" s="21"/>
      <c r="AB86" s="21"/>
      <c r="AD86" s="21"/>
      <c r="AE86" s="21"/>
      <c r="AF86" s="21"/>
      <c r="AH86" s="40"/>
      <c r="AI86" s="40"/>
      <c r="AJ86" s="40"/>
      <c r="AL86" s="22"/>
      <c r="AM86" s="14"/>
    </row>
    <row r="87" spans="2:39" s="9" customFormat="1" ht="12.75" customHeight="1" x14ac:dyDescent="0.2">
      <c r="J87" s="22"/>
      <c r="K87" s="14"/>
      <c r="N87" s="22"/>
      <c r="O87" s="14"/>
      <c r="R87" s="21"/>
      <c r="S87" s="21"/>
      <c r="T87" s="21"/>
      <c r="V87" s="21"/>
      <c r="W87" s="21"/>
      <c r="X87" s="21"/>
      <c r="Z87" s="21"/>
      <c r="AA87" s="21"/>
      <c r="AB87" s="21"/>
      <c r="AD87" s="21"/>
      <c r="AE87" s="21"/>
      <c r="AF87" s="21"/>
      <c r="AH87" s="40"/>
      <c r="AI87" s="40"/>
      <c r="AJ87" s="40"/>
      <c r="AL87" s="19"/>
      <c r="AM87" s="14"/>
    </row>
    <row r="88" spans="2:39" s="9" customFormat="1" ht="12.75" customHeight="1" x14ac:dyDescent="0.2">
      <c r="R88" s="21"/>
      <c r="S88" s="21"/>
      <c r="T88" s="21"/>
      <c r="V88" s="21"/>
      <c r="W88" s="21"/>
      <c r="X88" s="21"/>
      <c r="Z88" s="21"/>
      <c r="AA88" s="21"/>
      <c r="AB88" s="21"/>
      <c r="AD88" s="21"/>
      <c r="AE88" s="21"/>
      <c r="AF88" s="21"/>
      <c r="AH88" s="40"/>
      <c r="AI88" s="40"/>
      <c r="AJ88" s="40"/>
      <c r="AL88" s="22"/>
      <c r="AM88" s="14"/>
    </row>
    <row r="89" spans="2:39" s="9" customFormat="1" ht="12.75" customHeight="1" x14ac:dyDescent="0.2">
      <c r="R89" s="22"/>
      <c r="S89" s="14"/>
      <c r="V89" s="21"/>
      <c r="W89" s="21"/>
      <c r="X89" s="21"/>
      <c r="Z89" s="21"/>
      <c r="AA89" s="21"/>
      <c r="AB89" s="21"/>
      <c r="AD89" s="21"/>
      <c r="AE89" s="21"/>
      <c r="AF89" s="21"/>
      <c r="AH89" s="40"/>
      <c r="AI89" s="40"/>
      <c r="AJ89" s="40"/>
      <c r="AL89" s="19"/>
      <c r="AM89" s="14"/>
    </row>
    <row r="90" spans="2:39" s="9" customFormat="1" ht="12" x14ac:dyDescent="0.2">
      <c r="R90" s="19"/>
      <c r="S90" s="14"/>
      <c r="V90" s="21"/>
      <c r="W90" s="21"/>
      <c r="X90" s="21"/>
      <c r="Z90" s="21"/>
      <c r="AA90" s="21"/>
      <c r="AB90" s="21"/>
      <c r="AD90" s="21"/>
      <c r="AE90" s="21"/>
      <c r="AF90" s="21"/>
      <c r="AH90" s="40"/>
      <c r="AI90" s="40"/>
      <c r="AJ90" s="40"/>
      <c r="AL90" s="22"/>
      <c r="AM90" s="14"/>
    </row>
    <row r="91" spans="2:39" s="9" customFormat="1" ht="12" x14ac:dyDescent="0.2">
      <c r="R91" s="22"/>
      <c r="S91" s="14"/>
      <c r="V91" s="22"/>
      <c r="W91" s="14"/>
      <c r="Z91" s="21"/>
      <c r="AA91" s="21"/>
      <c r="AB91" s="21"/>
      <c r="AD91" s="21"/>
      <c r="AE91" s="21"/>
      <c r="AF91" s="21"/>
      <c r="AH91" s="21"/>
      <c r="AI91" s="21"/>
      <c r="AJ91" s="21"/>
      <c r="AL91" s="19"/>
      <c r="AM91" s="14"/>
    </row>
    <row r="92" spans="2:39" s="9" customFormat="1" ht="12" x14ac:dyDescent="0.2">
      <c r="R92" s="19"/>
      <c r="S92" s="14"/>
      <c r="V92" s="19"/>
      <c r="W92" s="14"/>
      <c r="Z92" s="21"/>
      <c r="AA92" s="21"/>
      <c r="AB92" s="21"/>
      <c r="AD92" s="21"/>
      <c r="AE92" s="21"/>
      <c r="AF92" s="21"/>
      <c r="AH92" s="23"/>
      <c r="AI92" s="23"/>
      <c r="AJ92" s="23"/>
      <c r="AL92" s="22"/>
      <c r="AM92" s="14"/>
    </row>
    <row r="93" spans="2:39" s="9" customFormat="1" ht="12" x14ac:dyDescent="0.2">
      <c r="R93" s="22"/>
      <c r="S93" s="14"/>
      <c r="V93" s="22"/>
      <c r="W93" s="14"/>
      <c r="Z93" s="22"/>
      <c r="AA93" s="14"/>
      <c r="AD93" s="22"/>
      <c r="AE93" s="14"/>
      <c r="AH93" s="23"/>
      <c r="AI93" s="23"/>
      <c r="AJ93" s="23"/>
      <c r="AL93" s="19"/>
      <c r="AM93" s="14"/>
    </row>
    <row r="94" spans="2:39" s="9" customFormat="1" ht="12" x14ac:dyDescent="0.2">
      <c r="V94" s="19"/>
      <c r="W94" s="14"/>
      <c r="Z94" s="19"/>
      <c r="AA94" s="14"/>
      <c r="AD94" s="19"/>
      <c r="AE94" s="14"/>
      <c r="AH94" s="22"/>
      <c r="AI94" s="14"/>
      <c r="AL94" s="22"/>
      <c r="AM94" s="14"/>
    </row>
    <row r="95" spans="2:39" s="9" customFormat="1" ht="12" x14ac:dyDescent="0.2">
      <c r="V95" s="22"/>
      <c r="W95" s="14"/>
      <c r="Z95" s="22"/>
      <c r="AA95" s="14"/>
      <c r="AD95" s="22"/>
      <c r="AE95" s="14"/>
      <c r="AH95" s="19"/>
      <c r="AI95" s="14"/>
      <c r="AL95" s="19"/>
      <c r="AM95" s="14"/>
    </row>
    <row r="96" spans="2:39" s="9" customFormat="1" ht="12" x14ac:dyDescent="0.2">
      <c r="Z96" s="19"/>
      <c r="AA96" s="14"/>
      <c r="AD96" s="19"/>
      <c r="AE96" s="14"/>
      <c r="AH96" s="22"/>
      <c r="AL96" s="22"/>
      <c r="AM96" s="14"/>
    </row>
    <row r="97" spans="26:35" s="9" customFormat="1" ht="12" x14ac:dyDescent="0.2">
      <c r="Z97" s="22"/>
      <c r="AA97" s="14"/>
      <c r="AD97" s="22"/>
      <c r="AE97" s="14"/>
      <c r="AH97" s="19"/>
      <c r="AI97" s="14"/>
    </row>
    <row r="98" spans="26:35" s="9" customFormat="1" ht="12" x14ac:dyDescent="0.2">
      <c r="AH98" s="22"/>
      <c r="AI98" s="14"/>
    </row>
    <row r="99" spans="26:35" s="9" customFormat="1" ht="12" x14ac:dyDescent="0.2"/>
    <row r="100" spans="26:35" s="9" customFormat="1" ht="12" x14ac:dyDescent="0.2"/>
    <row r="101" spans="26:35" s="9" customFormat="1" ht="12" x14ac:dyDescent="0.2"/>
    <row r="102" spans="26:35" s="9" customFormat="1" ht="12" x14ac:dyDescent="0.2"/>
    <row r="103" spans="26:35" s="9" customFormat="1" ht="12" x14ac:dyDescent="0.2"/>
    <row r="104" spans="26:35" s="9" customFormat="1" ht="12" x14ac:dyDescent="0.2"/>
    <row r="105" spans="26:35" s="9" customFormat="1" ht="12" x14ac:dyDescent="0.2"/>
    <row r="106" spans="26:35" s="9" customFormat="1" ht="12" x14ac:dyDescent="0.2"/>
    <row r="107" spans="26:35" s="9" customFormat="1" ht="12" x14ac:dyDescent="0.2"/>
    <row r="108" spans="26:35" s="9" customFormat="1" ht="12" x14ac:dyDescent="0.2"/>
    <row r="109" spans="26:35" s="9" customFormat="1" ht="12" x14ac:dyDescent="0.2"/>
    <row r="110" spans="26:35" s="9" customFormat="1" ht="12" x14ac:dyDescent="0.2"/>
    <row r="111" spans="26:35" s="9" customFormat="1" ht="12" x14ac:dyDescent="0.2"/>
    <row r="112" spans="26:35" s="9" customFormat="1" ht="12" x14ac:dyDescent="0.2"/>
    <row r="113" s="9" customFormat="1" ht="12" x14ac:dyDescent="0.2"/>
    <row r="114" s="9" customFormat="1" ht="12" x14ac:dyDescent="0.2"/>
    <row r="115" s="9" customFormat="1" ht="12" x14ac:dyDescent="0.2"/>
    <row r="116" s="9" customFormat="1" ht="12" x14ac:dyDescent="0.2"/>
    <row r="117" s="9" customFormat="1" ht="12" x14ac:dyDescent="0.2"/>
    <row r="118" s="9" customFormat="1" ht="12" x14ac:dyDescent="0.2"/>
    <row r="119" s="9" customFormat="1" ht="12" x14ac:dyDescent="0.2"/>
    <row r="120" s="9" customFormat="1" ht="12" x14ac:dyDescent="0.2"/>
    <row r="121" s="9" customFormat="1" ht="12" x14ac:dyDescent="0.2"/>
    <row r="122" s="9" customFormat="1" ht="12" x14ac:dyDescent="0.2"/>
    <row r="123" s="9" customFormat="1" ht="12" x14ac:dyDescent="0.2"/>
    <row r="124" s="9" customFormat="1" ht="12" x14ac:dyDescent="0.2"/>
    <row r="125" s="9" customFormat="1" ht="12" x14ac:dyDescent="0.2"/>
    <row r="126" s="9" customFormat="1" ht="12" x14ac:dyDescent="0.2"/>
    <row r="127" s="9" customFormat="1" ht="12" x14ac:dyDescent="0.2"/>
    <row r="128" s="9" customFormat="1" ht="12" x14ac:dyDescent="0.2"/>
    <row r="129" s="9" customFormat="1" ht="12" x14ac:dyDescent="0.2"/>
    <row r="130" s="9" customFormat="1" ht="12" x14ac:dyDescent="0.2"/>
    <row r="131" s="9" customFormat="1" ht="12" x14ac:dyDescent="0.2"/>
    <row r="132" s="9" customFormat="1" ht="12" x14ac:dyDescent="0.2"/>
    <row r="133" s="9" customFormat="1" ht="12" x14ac:dyDescent="0.2"/>
    <row r="134" s="9" customFormat="1" ht="12" x14ac:dyDescent="0.2"/>
    <row r="135" s="9" customFormat="1" ht="12" x14ac:dyDescent="0.2"/>
    <row r="136" s="9" customFormat="1" ht="12" x14ac:dyDescent="0.2"/>
    <row r="137" s="9" customFormat="1" ht="12" x14ac:dyDescent="0.2"/>
    <row r="138" s="9" customFormat="1" ht="12" x14ac:dyDescent="0.2"/>
    <row r="139" s="9" customFormat="1" ht="12" x14ac:dyDescent="0.2"/>
    <row r="140" s="9" customFormat="1" ht="12" x14ac:dyDescent="0.2"/>
    <row r="141" s="9" customFormat="1" ht="12" x14ac:dyDescent="0.2"/>
    <row r="142" s="9" customFormat="1" ht="12" x14ac:dyDescent="0.2"/>
    <row r="143" s="9" customFormat="1" ht="12" x14ac:dyDescent="0.2"/>
    <row r="144" s="9" customFormat="1" ht="12" x14ac:dyDescent="0.2"/>
    <row r="145" s="9" customFormat="1" ht="12" x14ac:dyDescent="0.2"/>
    <row r="146" s="9" customFormat="1" ht="12" x14ac:dyDescent="0.2"/>
    <row r="147" s="9" customFormat="1" ht="12" x14ac:dyDescent="0.2"/>
    <row r="148" s="9" customFormat="1" ht="12" x14ac:dyDescent="0.2"/>
    <row r="149" s="9" customFormat="1" ht="12" x14ac:dyDescent="0.2"/>
    <row r="150" s="9" customFormat="1" ht="12" x14ac:dyDescent="0.2"/>
    <row r="151" s="9" customFormat="1" ht="12" x14ac:dyDescent="0.2"/>
    <row r="152" s="9" customFormat="1" ht="12" x14ac:dyDescent="0.2"/>
    <row r="153" s="9" customFormat="1" ht="12" x14ac:dyDescent="0.2"/>
    <row r="154" s="9" customFormat="1" ht="12" x14ac:dyDescent="0.2"/>
    <row r="155" s="9" customFormat="1" ht="12" x14ac:dyDescent="0.2"/>
    <row r="156" s="9" customFormat="1" ht="12" x14ac:dyDescent="0.2"/>
    <row r="157" s="9" customFormat="1" ht="12" x14ac:dyDescent="0.2"/>
    <row r="158" s="9" customFormat="1" ht="12" x14ac:dyDescent="0.2"/>
    <row r="159" s="9" customFormat="1" ht="12" x14ac:dyDescent="0.2"/>
    <row r="160" s="9" customFormat="1" ht="12" x14ac:dyDescent="0.2"/>
    <row r="161" spans="2:8" s="9" customFormat="1" ht="12" x14ac:dyDescent="0.2"/>
    <row r="162" spans="2:8" s="9" customFormat="1" ht="12" x14ac:dyDescent="0.2"/>
    <row r="163" spans="2:8" s="9" customFormat="1" ht="12" x14ac:dyDescent="0.2"/>
    <row r="164" spans="2:8" s="9" customFormat="1" ht="12" x14ac:dyDescent="0.2"/>
    <row r="165" spans="2:8" s="9" customFormat="1" ht="12" x14ac:dyDescent="0.2"/>
    <row r="166" spans="2:8" s="9" customFormat="1" ht="12" x14ac:dyDescent="0.2"/>
    <row r="167" spans="2:8" s="9" customFormat="1" x14ac:dyDescent="0.2">
      <c r="B167" s="3"/>
      <c r="C167" s="3"/>
      <c r="D167" s="3"/>
      <c r="F167" s="3"/>
      <c r="G167" s="3"/>
      <c r="H167" s="3"/>
    </row>
    <row r="168" spans="2:8" s="9" customFormat="1" x14ac:dyDescent="0.2">
      <c r="B168" s="3"/>
      <c r="C168" s="3"/>
      <c r="D168" s="3"/>
      <c r="F168" s="3"/>
      <c r="G168" s="3"/>
      <c r="H168" s="3"/>
    </row>
  </sheetData>
  <mergeCells count="33">
    <mergeCell ref="AD2:AF2"/>
    <mergeCell ref="AH2:AJ2"/>
    <mergeCell ref="F2:H2"/>
    <mergeCell ref="J2:L2"/>
    <mergeCell ref="N2:P2"/>
    <mergeCell ref="R2:T2"/>
    <mergeCell ref="V2:X2"/>
    <mergeCell ref="AH84:AJ90"/>
    <mergeCell ref="AL4:AN4"/>
    <mergeCell ref="AD4:AF4"/>
    <mergeCell ref="AH4:AJ4"/>
    <mergeCell ref="BJ4:BL4"/>
    <mergeCell ref="AP4:AR4"/>
    <mergeCell ref="AT4:AV4"/>
    <mergeCell ref="AX4:AZ4"/>
    <mergeCell ref="BB4:BD4"/>
    <mergeCell ref="BF4:BH4"/>
    <mergeCell ref="B2:D2"/>
    <mergeCell ref="B4:D4"/>
    <mergeCell ref="BF2:BH2"/>
    <mergeCell ref="BJ2:BL2"/>
    <mergeCell ref="AL2:AN2"/>
    <mergeCell ref="AP2:AR2"/>
    <mergeCell ref="AT2:AV2"/>
    <mergeCell ref="AX2:AZ2"/>
    <mergeCell ref="BB2:BD2"/>
    <mergeCell ref="R4:T4"/>
    <mergeCell ref="N4:P4"/>
    <mergeCell ref="J4:L4"/>
    <mergeCell ref="Z4:AB4"/>
    <mergeCell ref="F4:H4"/>
    <mergeCell ref="V4:X4"/>
    <mergeCell ref="Z2:AB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59" fitToWidth="0" orientation="portrait" r:id="rId1"/>
  <headerFooter alignWithMargins="0"/>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48"/>
  <sheetViews>
    <sheetView topLeftCell="E7" zoomScale="80" zoomScaleNormal="80" workbookViewId="0">
      <selection activeCell="O56" sqref="O56"/>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12.75" customHeight="1" x14ac:dyDescent="0.2"/>
    <row r="2" spans="2:64" ht="81.75" customHeight="1" x14ac:dyDescent="0.25">
      <c r="B2" s="41" t="s">
        <v>258</v>
      </c>
      <c r="C2" s="41"/>
      <c r="D2" s="41"/>
      <c r="F2" s="41" t="s">
        <v>258</v>
      </c>
      <c r="G2" s="41"/>
      <c r="H2" s="41"/>
      <c r="I2" s="1"/>
      <c r="J2" s="41" t="s">
        <v>258</v>
      </c>
      <c r="K2" s="41"/>
      <c r="L2" s="41"/>
      <c r="M2" s="1"/>
      <c r="N2" s="41" t="s">
        <v>258</v>
      </c>
      <c r="O2" s="41"/>
      <c r="P2" s="41"/>
      <c r="Q2" s="1"/>
      <c r="R2" s="41" t="s">
        <v>258</v>
      </c>
      <c r="S2" s="41"/>
      <c r="T2" s="41"/>
      <c r="U2" s="1"/>
      <c r="V2" s="41" t="s">
        <v>258</v>
      </c>
      <c r="W2" s="41"/>
      <c r="X2" s="41"/>
      <c r="Z2" s="41" t="s">
        <v>258</v>
      </c>
      <c r="AA2" s="41"/>
      <c r="AB2" s="41"/>
      <c r="AD2" s="41" t="s">
        <v>258</v>
      </c>
      <c r="AE2" s="41"/>
      <c r="AF2" s="41"/>
      <c r="AH2" s="41" t="s">
        <v>258</v>
      </c>
      <c r="AI2" s="41"/>
      <c r="AJ2" s="41"/>
      <c r="AL2" s="41" t="s">
        <v>258</v>
      </c>
      <c r="AM2" s="41"/>
      <c r="AN2" s="41"/>
      <c r="AP2" s="41" t="s">
        <v>258</v>
      </c>
      <c r="AQ2" s="41"/>
      <c r="AR2" s="41"/>
      <c r="AT2" s="41" t="s">
        <v>258</v>
      </c>
      <c r="AU2" s="41"/>
      <c r="AV2" s="41"/>
      <c r="AX2" s="41" t="s">
        <v>258</v>
      </c>
      <c r="AY2" s="41"/>
      <c r="AZ2" s="41"/>
      <c r="BB2" s="41" t="s">
        <v>258</v>
      </c>
      <c r="BC2" s="41"/>
      <c r="BD2" s="41"/>
      <c r="BF2" s="41" t="s">
        <v>258</v>
      </c>
      <c r="BG2" s="41"/>
      <c r="BH2" s="41"/>
      <c r="BJ2" s="41" t="s">
        <v>258</v>
      </c>
      <c r="BK2" s="41"/>
      <c r="BL2" s="41"/>
    </row>
    <row r="3" spans="2:64" ht="12.75" customHeight="1" x14ac:dyDescent="0.25">
      <c r="B3" s="1"/>
      <c r="C3" s="1"/>
      <c r="D3" s="1"/>
      <c r="F3" s="1"/>
      <c r="G3" s="1"/>
      <c r="H3" s="1"/>
      <c r="I3" s="1"/>
      <c r="J3" s="1"/>
      <c r="K3" s="1"/>
      <c r="L3" s="1"/>
      <c r="M3" s="1"/>
      <c r="N3" s="1"/>
      <c r="O3" s="1"/>
      <c r="P3" s="1"/>
      <c r="Q3" s="1"/>
      <c r="R3" s="1"/>
      <c r="S3" s="1"/>
      <c r="T3" s="1"/>
      <c r="U3" s="1"/>
      <c r="V3" s="1"/>
      <c r="W3" s="1"/>
      <c r="X3" s="1"/>
    </row>
    <row r="4" spans="2:64" s="9" customFormat="1" ht="39.75" customHeight="1" x14ac:dyDescent="0.2">
      <c r="B4" s="37" t="s">
        <v>279</v>
      </c>
      <c r="C4" s="42"/>
      <c r="D4" s="43"/>
      <c r="F4" s="37" t="s">
        <v>259</v>
      </c>
      <c r="G4" s="42"/>
      <c r="H4" s="43"/>
      <c r="J4" s="37" t="s">
        <v>244</v>
      </c>
      <c r="K4" s="42"/>
      <c r="L4" s="43"/>
      <c r="N4" s="37" t="s">
        <v>245</v>
      </c>
      <c r="O4" s="42"/>
      <c r="P4" s="43"/>
      <c r="R4" s="37" t="s">
        <v>246</v>
      </c>
      <c r="S4" s="42"/>
      <c r="T4" s="43"/>
      <c r="V4" s="37" t="s">
        <v>247</v>
      </c>
      <c r="W4" s="42"/>
      <c r="X4" s="43"/>
      <c r="Z4" s="37" t="s">
        <v>248</v>
      </c>
      <c r="AA4" s="42"/>
      <c r="AB4" s="43"/>
      <c r="AD4" s="37" t="s">
        <v>249</v>
      </c>
      <c r="AE4" s="42"/>
      <c r="AF4" s="43"/>
      <c r="AH4" s="37" t="s">
        <v>250</v>
      </c>
      <c r="AI4" s="38"/>
      <c r="AJ4" s="39"/>
      <c r="AL4" s="37" t="s">
        <v>251</v>
      </c>
      <c r="AM4" s="38"/>
      <c r="AN4" s="39"/>
      <c r="AP4" s="37" t="s">
        <v>252</v>
      </c>
      <c r="AQ4" s="38"/>
      <c r="AR4" s="39"/>
      <c r="AT4" s="37" t="s">
        <v>253</v>
      </c>
      <c r="AU4" s="38"/>
      <c r="AV4" s="39"/>
      <c r="AX4" s="37" t="s">
        <v>254</v>
      </c>
      <c r="AY4" s="38"/>
      <c r="AZ4" s="39"/>
      <c r="BB4" s="37" t="s">
        <v>255</v>
      </c>
      <c r="BC4" s="38"/>
      <c r="BD4" s="39"/>
      <c r="BF4" s="37" t="s">
        <v>256</v>
      </c>
      <c r="BG4" s="38"/>
      <c r="BH4" s="39"/>
      <c r="BJ4" s="37" t="s">
        <v>257</v>
      </c>
      <c r="BK4" s="38"/>
      <c r="BL4" s="39"/>
    </row>
    <row r="5" spans="2:64" s="9" customFormat="1" ht="77.25" customHeight="1" x14ac:dyDescent="0.2">
      <c r="B5" s="10"/>
      <c r="C5" s="11" t="s">
        <v>240</v>
      </c>
      <c r="D5" s="12" t="s">
        <v>241</v>
      </c>
      <c r="F5" s="10"/>
      <c r="G5" s="11" t="s">
        <v>240</v>
      </c>
      <c r="H5" s="12" t="s">
        <v>241</v>
      </c>
      <c r="J5" s="10"/>
      <c r="K5" s="11" t="s">
        <v>240</v>
      </c>
      <c r="L5" s="12" t="s">
        <v>241</v>
      </c>
      <c r="N5" s="10"/>
      <c r="O5" s="11" t="s">
        <v>240</v>
      </c>
      <c r="P5" s="12" t="s">
        <v>241</v>
      </c>
      <c r="R5" s="10"/>
      <c r="S5" s="11" t="s">
        <v>240</v>
      </c>
      <c r="T5" s="12" t="s">
        <v>241</v>
      </c>
      <c r="V5" s="10"/>
      <c r="W5" s="11" t="s">
        <v>240</v>
      </c>
      <c r="X5" s="12" t="s">
        <v>241</v>
      </c>
      <c r="Z5" s="10"/>
      <c r="AA5" s="11" t="s">
        <v>240</v>
      </c>
      <c r="AB5" s="12" t="s">
        <v>241</v>
      </c>
      <c r="AD5" s="10"/>
      <c r="AE5" s="11" t="s">
        <v>240</v>
      </c>
      <c r="AF5" s="12" t="s">
        <v>241</v>
      </c>
      <c r="AH5" s="10"/>
      <c r="AI5" s="11" t="s">
        <v>240</v>
      </c>
      <c r="AJ5" s="12" t="s">
        <v>241</v>
      </c>
      <c r="AL5" s="10"/>
      <c r="AM5" s="11" t="s">
        <v>260</v>
      </c>
      <c r="AN5" s="12" t="s">
        <v>241</v>
      </c>
      <c r="AP5" s="10"/>
      <c r="AQ5" s="11" t="s">
        <v>260</v>
      </c>
      <c r="AR5" s="12" t="s">
        <v>241</v>
      </c>
      <c r="AT5" s="10"/>
      <c r="AU5" s="11" t="s">
        <v>260</v>
      </c>
      <c r="AV5" s="12" t="s">
        <v>241</v>
      </c>
      <c r="AX5" s="10"/>
      <c r="AY5" s="11" t="s">
        <v>260</v>
      </c>
      <c r="AZ5" s="12" t="s">
        <v>241</v>
      </c>
      <c r="BB5" s="10"/>
      <c r="BC5" s="11" t="s">
        <v>260</v>
      </c>
      <c r="BD5" s="12" t="s">
        <v>241</v>
      </c>
      <c r="BF5" s="10"/>
      <c r="BG5" s="11" t="s">
        <v>260</v>
      </c>
      <c r="BH5" s="12" t="s">
        <v>241</v>
      </c>
      <c r="BJ5" s="10"/>
      <c r="BK5" s="11" t="s">
        <v>260</v>
      </c>
      <c r="BL5" s="12" t="s">
        <v>241</v>
      </c>
    </row>
    <row r="6" spans="2:64" s="9" customFormat="1" ht="12.75" customHeight="1" x14ac:dyDescent="0.2">
      <c r="B6" s="10" t="s">
        <v>91</v>
      </c>
      <c r="C6" s="29">
        <v>1275432885</v>
      </c>
      <c r="D6" s="13">
        <f>C6/$C$57</f>
        <v>0.18844949545560544</v>
      </c>
      <c r="F6" s="10" t="s">
        <v>91</v>
      </c>
      <c r="G6" s="29">
        <v>1186922929</v>
      </c>
      <c r="H6" s="13">
        <f>G6/$G$56</f>
        <v>0.18104616629910911</v>
      </c>
      <c r="J6" s="10" t="s">
        <v>91</v>
      </c>
      <c r="K6" s="29">
        <v>1086884012</v>
      </c>
      <c r="L6" s="13">
        <f>K6/$K$57</f>
        <v>0.16809730499044714</v>
      </c>
      <c r="N6" s="10" t="s">
        <v>91</v>
      </c>
      <c r="O6" s="29">
        <v>1126946665</v>
      </c>
      <c r="P6" s="13">
        <f>O6/$O$56</f>
        <v>0.17075650826182456</v>
      </c>
      <c r="R6" s="10" t="s">
        <v>91</v>
      </c>
      <c r="S6" s="29">
        <v>1135266942</v>
      </c>
      <c r="T6" s="13">
        <f>S6/S$58</f>
        <v>0.17472553933556556</v>
      </c>
      <c r="V6" s="10" t="s">
        <v>91</v>
      </c>
      <c r="W6" s="29">
        <v>1173845878</v>
      </c>
      <c r="X6" s="13">
        <f t="shared" ref="X6:X37" si="0">W6/W$61</f>
        <v>0.18379982246996449</v>
      </c>
      <c r="Z6" s="10" t="s">
        <v>91</v>
      </c>
      <c r="AA6" s="29">
        <v>1154533788</v>
      </c>
      <c r="AB6" s="13">
        <f t="shared" ref="AB6:AB69" si="1">AA6/AA$77</f>
        <v>0.18917153077951832</v>
      </c>
      <c r="AD6" s="10" t="s">
        <v>91</v>
      </c>
      <c r="AE6" s="29">
        <v>1079724746</v>
      </c>
      <c r="AF6" s="13">
        <f>AE6/AE$75</f>
        <v>0.18695540984251305</v>
      </c>
      <c r="AH6" s="10" t="s">
        <v>91</v>
      </c>
      <c r="AI6" s="29">
        <v>1059525028</v>
      </c>
      <c r="AJ6" s="13">
        <f>AI6/$AI$79</f>
        <v>0.17925837243512097</v>
      </c>
      <c r="AL6" s="10" t="s">
        <v>43</v>
      </c>
      <c r="AM6" s="29">
        <v>839952</v>
      </c>
      <c r="AN6" s="13">
        <f>AM6/$AM$50</f>
        <v>0.24387646370533395</v>
      </c>
      <c r="AP6" s="10" t="s">
        <v>43</v>
      </c>
      <c r="AQ6" s="29">
        <v>854144</v>
      </c>
      <c r="AR6" s="13">
        <f>AQ6/$AQ$50</f>
        <v>0.24531855160083579</v>
      </c>
      <c r="AT6" s="10" t="s">
        <v>43</v>
      </c>
      <c r="AU6" s="29">
        <v>839370</v>
      </c>
      <c r="AV6" s="13">
        <f>AU6/$AU$52</f>
        <v>0.25059980104160573</v>
      </c>
      <c r="AX6" s="10" t="s">
        <v>43</v>
      </c>
      <c r="AY6" s="29">
        <v>844117</v>
      </c>
      <c r="AZ6" s="13">
        <f>AY6/$AY$54</f>
        <v>0.250228405524894</v>
      </c>
      <c r="BB6" s="10" t="s">
        <v>43</v>
      </c>
      <c r="BC6" s="29">
        <v>869724</v>
      </c>
      <c r="BD6" s="13">
        <f>BC6/$BC$54</f>
        <v>0.29109547547629294</v>
      </c>
      <c r="BF6" s="10" t="s">
        <v>43</v>
      </c>
      <c r="BG6" s="29">
        <v>855500</v>
      </c>
      <c r="BH6" s="13">
        <f>BG6/$BG$51</f>
        <v>0.29606430011333845</v>
      </c>
      <c r="BJ6" s="10" t="s">
        <v>43</v>
      </c>
      <c r="BK6" s="29">
        <v>845578</v>
      </c>
      <c r="BL6" s="13">
        <f>BK6/$BK$56</f>
        <v>0.30639559468779703</v>
      </c>
    </row>
    <row r="7" spans="2:64" s="9" customFormat="1" ht="12.75" customHeight="1" x14ac:dyDescent="0.2">
      <c r="B7" s="10" t="s">
        <v>93</v>
      </c>
      <c r="C7" s="29">
        <v>970636027</v>
      </c>
      <c r="D7" s="13">
        <f t="shared" ref="D7:D56" si="2">C7/$C$57</f>
        <v>0.14341473527176885</v>
      </c>
      <c r="F7" s="10" t="s">
        <v>93</v>
      </c>
      <c r="G7" s="29">
        <v>932431368</v>
      </c>
      <c r="H7" s="13">
        <f t="shared" ref="H7:H55" si="3">G7/$G$56</f>
        <v>0.14222753675814601</v>
      </c>
      <c r="J7" s="10" t="s">
        <v>93</v>
      </c>
      <c r="K7" s="29">
        <v>907823671</v>
      </c>
      <c r="L7" s="13">
        <f t="shared" ref="L7:L56" si="4">K7/$K$57</f>
        <v>0.1404038616970974</v>
      </c>
      <c r="N7" s="10" t="s">
        <v>93</v>
      </c>
      <c r="O7" s="29">
        <v>929943186</v>
      </c>
      <c r="P7" s="13">
        <f t="shared" ref="P7:P55" si="5">O7/$O$56</f>
        <v>0.14090627023882843</v>
      </c>
      <c r="R7" s="10" t="s">
        <v>93</v>
      </c>
      <c r="S7" s="29">
        <v>895712190</v>
      </c>
      <c r="T7" s="13">
        <f t="shared" ref="T7:T57" si="6">S7/S$58</f>
        <v>0.137856383989723</v>
      </c>
      <c r="V7" s="10" t="s">
        <v>93</v>
      </c>
      <c r="W7" s="29">
        <v>847817697</v>
      </c>
      <c r="X7" s="13">
        <f t="shared" si="0"/>
        <v>0.13275059794135441</v>
      </c>
      <c r="Z7" s="10" t="s">
        <v>93</v>
      </c>
      <c r="AA7" s="29">
        <v>802228907</v>
      </c>
      <c r="AB7" s="13">
        <f t="shared" si="1"/>
        <v>0.13144601912055071</v>
      </c>
      <c r="AD7" s="10" t="s">
        <v>93</v>
      </c>
      <c r="AE7" s="29">
        <v>770464429</v>
      </c>
      <c r="AF7" s="13">
        <f t="shared" ref="AF7:AF70" si="7">AE7/AE$75</f>
        <v>0.13340667945825962</v>
      </c>
      <c r="AH7" s="10" t="s">
        <v>93</v>
      </c>
      <c r="AI7" s="29">
        <v>747185057</v>
      </c>
      <c r="AJ7" s="13">
        <f t="shared" ref="AJ7:AJ70" si="8">AI7/$AI$79</f>
        <v>0.12641435896846326</v>
      </c>
      <c r="AL7" s="10" t="s">
        <v>6</v>
      </c>
      <c r="AM7" s="29">
        <v>698731</v>
      </c>
      <c r="AN7" s="13">
        <f t="shared" ref="AN7:AN49" si="9">AM7/$AM$50</f>
        <v>0.20287355153781608</v>
      </c>
      <c r="AP7" s="10" t="s">
        <v>6</v>
      </c>
      <c r="AQ7" s="29">
        <v>695071</v>
      </c>
      <c r="AR7" s="13">
        <f t="shared" ref="AR7:AR49" si="10">AQ7/$AQ$50</f>
        <v>0.1996312225804367</v>
      </c>
      <c r="AT7" s="10" t="s">
        <v>6</v>
      </c>
      <c r="AU7" s="29">
        <v>678160</v>
      </c>
      <c r="AV7" s="13">
        <f t="shared" ref="AV7:AV51" si="11">AU7/$AU$52</f>
        <v>0.2024694247761718</v>
      </c>
      <c r="AX7" s="10" t="s">
        <v>6</v>
      </c>
      <c r="AY7" s="29">
        <v>670915</v>
      </c>
      <c r="AZ7" s="13">
        <f t="shared" ref="AZ7:AZ53" si="12">AY7/$AY$54</f>
        <v>0.19888474073230872</v>
      </c>
      <c r="BB7" s="10" t="s">
        <v>6</v>
      </c>
      <c r="BC7" s="29">
        <v>655679</v>
      </c>
      <c r="BD7" s="13">
        <f t="shared" ref="BD7:BD53" si="13">BC7/$BC$54</f>
        <v>0.21945489634047155</v>
      </c>
      <c r="BF7" s="10" t="s">
        <v>6</v>
      </c>
      <c r="BG7" s="29">
        <v>653750</v>
      </c>
      <c r="BH7" s="13">
        <f t="shared" ref="BH7:BH50" si="14">BG7/$BG$51</f>
        <v>0.22624434389140272</v>
      </c>
      <c r="BJ7" s="10" t="s">
        <v>6</v>
      </c>
      <c r="BK7" s="29">
        <v>647830</v>
      </c>
      <c r="BL7" s="13">
        <f t="shared" ref="BL7:BL55" si="15">BK7/$BK$56</f>
        <v>0.23474151184940426</v>
      </c>
    </row>
    <row r="8" spans="2:64" s="9" customFormat="1" ht="12.75" customHeight="1" x14ac:dyDescent="0.2">
      <c r="B8" s="10" t="s">
        <v>221</v>
      </c>
      <c r="C8" s="29">
        <v>662161358</v>
      </c>
      <c r="D8" s="13">
        <f t="shared" si="2"/>
        <v>9.7836566151654869E-2</v>
      </c>
      <c r="F8" s="10" t="s">
        <v>94</v>
      </c>
      <c r="G8" s="29">
        <v>640770267</v>
      </c>
      <c r="H8" s="13">
        <f t="shared" si="3"/>
        <v>9.7739286590870597E-2</v>
      </c>
      <c r="J8" s="10" t="s">
        <v>94</v>
      </c>
      <c r="K8" s="29">
        <v>660897560</v>
      </c>
      <c r="L8" s="13">
        <f t="shared" si="4"/>
        <v>0.10221430942418015</v>
      </c>
      <c r="N8" s="10" t="s">
        <v>94</v>
      </c>
      <c r="O8" s="29">
        <v>637692633</v>
      </c>
      <c r="P8" s="13">
        <f t="shared" si="5"/>
        <v>9.6624064596144102E-2</v>
      </c>
      <c r="R8" s="10" t="s">
        <v>94</v>
      </c>
      <c r="S8" s="29">
        <v>638169387</v>
      </c>
      <c r="T8" s="13">
        <f t="shared" si="6"/>
        <v>9.8218741518699373E-2</v>
      </c>
      <c r="V8" s="10" t="s">
        <v>94</v>
      </c>
      <c r="W8" s="29">
        <v>650009230</v>
      </c>
      <c r="X8" s="13">
        <f t="shared" si="0"/>
        <v>0.10177791081176188</v>
      </c>
      <c r="Z8" s="10" t="s">
        <v>94</v>
      </c>
      <c r="AA8" s="29">
        <v>622008913</v>
      </c>
      <c r="AB8" s="13">
        <f t="shared" si="1"/>
        <v>0.10191679052940306</v>
      </c>
      <c r="AD8" s="10" t="s">
        <v>94</v>
      </c>
      <c r="AE8" s="29">
        <v>554752434</v>
      </c>
      <c r="AF8" s="13">
        <f t="shared" si="7"/>
        <v>9.6055933740358729E-2</v>
      </c>
      <c r="AH8" s="10" t="s">
        <v>94</v>
      </c>
      <c r="AI8" s="29">
        <v>548101407</v>
      </c>
      <c r="AJ8" s="13">
        <f t="shared" si="8"/>
        <v>9.2731897361295584E-2</v>
      </c>
      <c r="AL8" s="10" t="s">
        <v>22</v>
      </c>
      <c r="AM8" s="29">
        <v>372288</v>
      </c>
      <c r="AN8" s="13">
        <f t="shared" si="9"/>
        <v>0.10809222541279902</v>
      </c>
      <c r="AP8" s="10" t="s">
        <v>22</v>
      </c>
      <c r="AQ8" s="29">
        <v>389908</v>
      </c>
      <c r="AR8" s="13">
        <f t="shared" si="10"/>
        <v>0.11198540974072133</v>
      </c>
      <c r="AT8" s="10" t="s">
        <v>22</v>
      </c>
      <c r="AU8" s="29">
        <v>392623</v>
      </c>
      <c r="AV8" s="13">
        <f t="shared" si="11"/>
        <v>0.11722035060147296</v>
      </c>
      <c r="AX8" s="10" t="s">
        <v>22</v>
      </c>
      <c r="AY8" s="29">
        <v>419564</v>
      </c>
      <c r="AZ8" s="13">
        <f t="shared" si="12"/>
        <v>0.12437473802286486</v>
      </c>
      <c r="BB8" s="10" t="s">
        <v>22</v>
      </c>
      <c r="BC8" s="29">
        <v>420784</v>
      </c>
      <c r="BD8" s="13">
        <f t="shared" si="13"/>
        <v>0.14083584970958196</v>
      </c>
      <c r="BF8" s="10" t="s">
        <v>22</v>
      </c>
      <c r="BG8" s="29">
        <v>453578</v>
      </c>
      <c r="BH8" s="13">
        <f t="shared" si="14"/>
        <v>0.15697048873969355</v>
      </c>
      <c r="BJ8" s="10" t="s">
        <v>22</v>
      </c>
      <c r="BK8" s="29">
        <v>465279</v>
      </c>
      <c r="BL8" s="13">
        <f t="shared" si="15"/>
        <v>0.16859406926474377</v>
      </c>
    </row>
    <row r="9" spans="2:64" s="9" customFormat="1" ht="12.75" customHeight="1" x14ac:dyDescent="0.2">
      <c r="B9" s="10" t="s">
        <v>94</v>
      </c>
      <c r="C9" s="29">
        <v>615235778</v>
      </c>
      <c r="D9" s="13">
        <f t="shared" si="2"/>
        <v>9.0903153990997243E-2</v>
      </c>
      <c r="F9" s="10" t="s">
        <v>221</v>
      </c>
      <c r="G9" s="29">
        <v>625520284</v>
      </c>
      <c r="H9" s="13">
        <f t="shared" si="3"/>
        <v>9.5413144858481347E-2</v>
      </c>
      <c r="J9" s="10" t="s">
        <v>221</v>
      </c>
      <c r="K9" s="29">
        <v>600897729</v>
      </c>
      <c r="L9" s="13">
        <f t="shared" si="4"/>
        <v>9.2934745294404097E-2</v>
      </c>
      <c r="N9" s="10" t="s">
        <v>221</v>
      </c>
      <c r="O9" s="29">
        <v>586052483</v>
      </c>
      <c r="P9" s="13">
        <f t="shared" si="5"/>
        <v>8.8799478061592468E-2</v>
      </c>
      <c r="R9" s="10" t="s">
        <v>92</v>
      </c>
      <c r="S9" s="29">
        <v>569815507</v>
      </c>
      <c r="T9" s="13">
        <f t="shared" si="6"/>
        <v>8.7698600301834337E-2</v>
      </c>
      <c r="V9" s="10" t="s">
        <v>92</v>
      </c>
      <c r="W9" s="29">
        <v>534996053</v>
      </c>
      <c r="X9" s="13">
        <f t="shared" si="0"/>
        <v>8.3769242118113665E-2</v>
      </c>
      <c r="Z9" s="10" t="s">
        <v>92</v>
      </c>
      <c r="AA9" s="29">
        <v>493220562</v>
      </c>
      <c r="AB9" s="13">
        <f t="shared" si="1"/>
        <v>8.0814688747311333E-2</v>
      </c>
      <c r="AD9" s="10" t="s">
        <v>92</v>
      </c>
      <c r="AE9" s="29">
        <v>459076288</v>
      </c>
      <c r="AF9" s="13">
        <f t="shared" si="7"/>
        <v>7.9489514239603751E-2</v>
      </c>
      <c r="AH9" s="10" t="s">
        <v>95</v>
      </c>
      <c r="AI9" s="29">
        <v>517145311</v>
      </c>
      <c r="AJ9" s="13">
        <f t="shared" si="8"/>
        <v>8.7494513402202018E-2</v>
      </c>
      <c r="AL9" s="10" t="s">
        <v>27</v>
      </c>
      <c r="AM9" s="29">
        <v>273881</v>
      </c>
      <c r="AN9" s="13">
        <f t="shared" si="9"/>
        <v>7.9520174671981927E-2</v>
      </c>
      <c r="AP9" s="10" t="s">
        <v>27</v>
      </c>
      <c r="AQ9" s="29">
        <v>281432</v>
      </c>
      <c r="AR9" s="13">
        <f t="shared" si="10"/>
        <v>8.0830036403845743E-2</v>
      </c>
      <c r="AT9" s="10" t="s">
        <v>13</v>
      </c>
      <c r="AU9" s="29">
        <v>237550</v>
      </c>
      <c r="AV9" s="13">
        <f t="shared" si="11"/>
        <v>7.0922218732422451E-2</v>
      </c>
      <c r="AX9" s="10" t="s">
        <v>13</v>
      </c>
      <c r="AY9" s="29">
        <v>235387</v>
      </c>
      <c r="AZ9" s="13">
        <f t="shared" si="12"/>
        <v>6.9777665526565891E-2</v>
      </c>
      <c r="BB9" s="10" t="s">
        <v>13</v>
      </c>
      <c r="BC9" s="29">
        <v>231253</v>
      </c>
      <c r="BD9" s="13">
        <f t="shared" si="13"/>
        <v>7.7400074035348196E-2</v>
      </c>
      <c r="BF9" s="10" t="s">
        <v>13</v>
      </c>
      <c r="BG9" s="29">
        <v>228871</v>
      </c>
      <c r="BH9" s="13">
        <f t="shared" si="14"/>
        <v>7.9205765553757912E-2</v>
      </c>
      <c r="BJ9" s="10" t="s">
        <v>13</v>
      </c>
      <c r="BK9" s="29">
        <v>239783</v>
      </c>
      <c r="BL9" s="13">
        <f t="shared" si="15"/>
        <v>8.6885485290563419E-2</v>
      </c>
    </row>
    <row r="10" spans="2:64" s="9" customFormat="1" ht="12.75" customHeight="1" x14ac:dyDescent="0.2">
      <c r="B10" s="10" t="s">
        <v>96</v>
      </c>
      <c r="C10" s="29">
        <v>515362643</v>
      </c>
      <c r="D10" s="13">
        <f t="shared" si="2"/>
        <v>7.6146562623730138E-2</v>
      </c>
      <c r="F10" s="10" t="s">
        <v>96</v>
      </c>
      <c r="G10" s="29">
        <v>479844778</v>
      </c>
      <c r="H10" s="13">
        <f t="shared" si="3"/>
        <v>7.319266934099905E-2</v>
      </c>
      <c r="J10" s="10" t="s">
        <v>96</v>
      </c>
      <c r="K10" s="29">
        <v>477635452</v>
      </c>
      <c r="L10" s="13">
        <f t="shared" si="4"/>
        <v>7.3871021528186837E-2</v>
      </c>
      <c r="N10" s="10" t="s">
        <v>96</v>
      </c>
      <c r="O10" s="29">
        <v>476573260</v>
      </c>
      <c r="P10" s="13">
        <f t="shared" si="5"/>
        <v>7.2211035655848604E-2</v>
      </c>
      <c r="R10" s="10" t="s">
        <v>163</v>
      </c>
      <c r="S10" s="29">
        <v>501800722</v>
      </c>
      <c r="T10" s="13">
        <f t="shared" si="6"/>
        <v>7.7230648182149045E-2</v>
      </c>
      <c r="V10" s="10" t="s">
        <v>163</v>
      </c>
      <c r="W10" s="29">
        <v>481962795</v>
      </c>
      <c r="X10" s="13">
        <f t="shared" si="0"/>
        <v>7.5465338183117001E-2</v>
      </c>
      <c r="Z10" s="10" t="s">
        <v>163</v>
      </c>
      <c r="AA10" s="29">
        <v>438861195</v>
      </c>
      <c r="AB10" s="13">
        <f t="shared" si="1"/>
        <v>7.1907851394885897E-2</v>
      </c>
      <c r="AD10" s="10" t="s">
        <v>163</v>
      </c>
      <c r="AE10" s="29">
        <v>408039736</v>
      </c>
      <c r="AF10" s="13">
        <f t="shared" si="7"/>
        <v>7.0652484680489874E-2</v>
      </c>
      <c r="AH10" s="10" t="s">
        <v>96</v>
      </c>
      <c r="AI10" s="29">
        <v>434684419</v>
      </c>
      <c r="AJ10" s="13">
        <f t="shared" si="8"/>
        <v>7.3543162656508926E-2</v>
      </c>
      <c r="AL10" s="10" t="s">
        <v>13</v>
      </c>
      <c r="AM10" s="29">
        <v>239213</v>
      </c>
      <c r="AN10" s="13">
        <f t="shared" si="9"/>
        <v>6.9454469436758343E-2</v>
      </c>
      <c r="AP10" s="10" t="s">
        <v>13</v>
      </c>
      <c r="AQ10" s="29">
        <v>244940</v>
      </c>
      <c r="AR10" s="13">
        <f t="shared" si="10"/>
        <v>7.0349175348780435E-2</v>
      </c>
      <c r="AT10" s="10" t="s">
        <v>23</v>
      </c>
      <c r="AU10" s="29">
        <v>224046</v>
      </c>
      <c r="AV10" s="13">
        <f t="shared" si="11"/>
        <v>6.6890504812141954E-2</v>
      </c>
      <c r="AX10" s="10" t="s">
        <v>23</v>
      </c>
      <c r="AY10" s="29">
        <v>225861</v>
      </c>
      <c r="AZ10" s="13">
        <f t="shared" si="12"/>
        <v>6.6953796571160254E-2</v>
      </c>
      <c r="BB10" s="10" t="s">
        <v>12</v>
      </c>
      <c r="BC10" s="29">
        <v>143176</v>
      </c>
      <c r="BD10" s="13">
        <f t="shared" si="13"/>
        <v>4.7920818324886656E-2</v>
      </c>
      <c r="BF10" s="10" t="s">
        <v>12</v>
      </c>
      <c r="BG10" s="29">
        <v>139620</v>
      </c>
      <c r="BH10" s="13">
        <f t="shared" si="14"/>
        <v>4.8318524350466761E-2</v>
      </c>
      <c r="BJ10" s="10" t="s">
        <v>12</v>
      </c>
      <c r="BK10" s="29">
        <v>135843</v>
      </c>
      <c r="BL10" s="13">
        <f t="shared" si="15"/>
        <v>4.9222776336629394E-2</v>
      </c>
    </row>
    <row r="11" spans="2:64" s="9" customFormat="1" ht="12.75" customHeight="1" x14ac:dyDescent="0.2">
      <c r="B11" s="10" t="s">
        <v>222</v>
      </c>
      <c r="C11" s="29">
        <v>453529987</v>
      </c>
      <c r="D11" s="13">
        <f t="shared" si="2"/>
        <v>6.7010579881776597E-2</v>
      </c>
      <c r="F11" s="10" t="s">
        <v>222</v>
      </c>
      <c r="G11" s="29">
        <v>440013122</v>
      </c>
      <c r="H11" s="13">
        <f t="shared" si="3"/>
        <v>6.7116985368644938E-2</v>
      </c>
      <c r="J11" s="10" t="s">
        <v>222</v>
      </c>
      <c r="K11" s="29">
        <v>437831486</v>
      </c>
      <c r="L11" s="13">
        <f t="shared" si="4"/>
        <v>6.7714946603302031E-2</v>
      </c>
      <c r="N11" s="10" t="s">
        <v>222</v>
      </c>
      <c r="O11" s="29">
        <v>474453876</v>
      </c>
      <c r="P11" s="13">
        <f t="shared" si="5"/>
        <v>7.1889903677960387E-2</v>
      </c>
      <c r="R11" s="10" t="s">
        <v>96</v>
      </c>
      <c r="S11" s="29">
        <v>454745197</v>
      </c>
      <c r="T11" s="13">
        <f t="shared" si="6"/>
        <v>6.9988473077623542E-2</v>
      </c>
      <c r="V11" s="10" t="s">
        <v>96</v>
      </c>
      <c r="W11" s="29">
        <v>438795865</v>
      </c>
      <c r="X11" s="13">
        <f t="shared" si="0"/>
        <v>6.8706295774507556E-2</v>
      </c>
      <c r="Z11" s="10" t="s">
        <v>96</v>
      </c>
      <c r="AA11" s="29">
        <v>410518287</v>
      </c>
      <c r="AB11" s="13">
        <f t="shared" si="1"/>
        <v>6.7263837205928212E-2</v>
      </c>
      <c r="AD11" s="10" t="s">
        <v>96</v>
      </c>
      <c r="AE11" s="29">
        <v>400488833</v>
      </c>
      <c r="AF11" s="13">
        <f t="shared" si="7"/>
        <v>6.9345038342637708E-2</v>
      </c>
      <c r="AH11" s="10" t="s">
        <v>92</v>
      </c>
      <c r="AI11" s="29">
        <v>421527160</v>
      </c>
      <c r="AJ11" s="13">
        <f t="shared" si="8"/>
        <v>7.1317119125947473E-2</v>
      </c>
      <c r="AL11" s="10" t="s">
        <v>23</v>
      </c>
      <c r="AM11" s="29">
        <v>226919</v>
      </c>
      <c r="AN11" s="13">
        <f t="shared" si="9"/>
        <v>6.5884959220944381E-2</v>
      </c>
      <c r="AP11" s="10" t="s">
        <v>23</v>
      </c>
      <c r="AQ11" s="29">
        <v>231466</v>
      </c>
      <c r="AR11" s="13">
        <f t="shared" si="10"/>
        <v>6.6479310121992374E-2</v>
      </c>
      <c r="AT11" s="10" t="s">
        <v>27</v>
      </c>
      <c r="AU11" s="29">
        <v>218529</v>
      </c>
      <c r="AV11" s="13">
        <f t="shared" si="11"/>
        <v>6.52433657645866E-2</v>
      </c>
      <c r="AX11" s="10" t="s">
        <v>35</v>
      </c>
      <c r="AY11" s="29">
        <v>221436</v>
      </c>
      <c r="AZ11" s="13">
        <f t="shared" si="12"/>
        <v>6.5642058157590027E-2</v>
      </c>
      <c r="BB11" s="10" t="s">
        <v>44</v>
      </c>
      <c r="BC11" s="29">
        <v>113128</v>
      </c>
      <c r="BD11" s="13">
        <f t="shared" si="13"/>
        <v>3.7863792363648778E-2</v>
      </c>
      <c r="BF11" s="10" t="s">
        <v>44</v>
      </c>
      <c r="BG11" s="29">
        <v>108567</v>
      </c>
      <c r="BH11" s="13">
        <f t="shared" si="14"/>
        <v>3.75719612745819E-2</v>
      </c>
      <c r="BJ11" s="10" t="s">
        <v>44</v>
      </c>
      <c r="BK11" s="29">
        <v>96818</v>
      </c>
      <c r="BL11" s="13">
        <f t="shared" si="15"/>
        <v>3.508204883107547E-2</v>
      </c>
    </row>
    <row r="12" spans="2:64" s="9" customFormat="1" ht="12.75" customHeight="1" x14ac:dyDescent="0.2">
      <c r="B12" s="10" t="s">
        <v>103</v>
      </c>
      <c r="C12" s="29">
        <v>347045253</v>
      </c>
      <c r="D12" s="13">
        <f t="shared" si="2"/>
        <v>5.1277102540846699E-2</v>
      </c>
      <c r="F12" s="10" t="s">
        <v>103</v>
      </c>
      <c r="G12" s="29">
        <v>331448259</v>
      </c>
      <c r="H12" s="13">
        <f t="shared" si="3"/>
        <v>5.0557146679288886E-2</v>
      </c>
      <c r="J12" s="10" t="s">
        <v>103</v>
      </c>
      <c r="K12" s="29">
        <v>363282163</v>
      </c>
      <c r="L12" s="13">
        <f t="shared" si="4"/>
        <v>5.6185160400906084E-2</v>
      </c>
      <c r="N12" s="10" t="s">
        <v>103</v>
      </c>
      <c r="O12" s="29">
        <v>393281215</v>
      </c>
      <c r="P12" s="13">
        <f t="shared" si="5"/>
        <v>5.9590510468716731E-2</v>
      </c>
      <c r="R12" s="10" t="s">
        <v>103</v>
      </c>
      <c r="S12" s="29">
        <v>344337830</v>
      </c>
      <c r="T12" s="13">
        <f t="shared" si="6"/>
        <v>5.2996005463169994E-2</v>
      </c>
      <c r="V12" s="10" t="s">
        <v>103</v>
      </c>
      <c r="W12" s="29">
        <v>301031584</v>
      </c>
      <c r="X12" s="13">
        <f t="shared" si="0"/>
        <v>4.7135277921938751E-2</v>
      </c>
      <c r="Z12" s="10" t="s">
        <v>166</v>
      </c>
      <c r="AA12" s="29">
        <v>261521445</v>
      </c>
      <c r="AB12" s="13">
        <f t="shared" si="1"/>
        <v>4.2850553701007502E-2</v>
      </c>
      <c r="AD12" s="10" t="s">
        <v>166</v>
      </c>
      <c r="AE12" s="29">
        <v>271224771</v>
      </c>
      <c r="AF12" s="13">
        <f t="shared" si="7"/>
        <v>4.6962837898823842E-2</v>
      </c>
      <c r="AH12" s="10" t="s">
        <v>166</v>
      </c>
      <c r="AI12" s="29">
        <v>270260535</v>
      </c>
      <c r="AJ12" s="13">
        <f t="shared" si="8"/>
        <v>4.5724699612801449E-2</v>
      </c>
      <c r="AL12" s="10" t="s">
        <v>88</v>
      </c>
      <c r="AM12" s="29">
        <v>158797</v>
      </c>
      <c r="AN12" s="13">
        <f t="shared" si="9"/>
        <v>4.6106028448073121E-2</v>
      </c>
      <c r="AP12" s="10" t="s">
        <v>12</v>
      </c>
      <c r="AQ12" s="29">
        <v>147901</v>
      </c>
      <c r="AR12" s="13">
        <f t="shared" si="10"/>
        <v>4.2478620818404408E-2</v>
      </c>
      <c r="AT12" s="10" t="s">
        <v>12</v>
      </c>
      <c r="AU12" s="29">
        <v>145562</v>
      </c>
      <c r="AV12" s="13">
        <f t="shared" si="11"/>
        <v>4.3458556106625461E-2</v>
      </c>
      <c r="AX12" s="10" t="s">
        <v>12</v>
      </c>
      <c r="AY12" s="29">
        <v>142151</v>
      </c>
      <c r="AZ12" s="13">
        <f t="shared" si="12"/>
        <v>4.2138966605066837E-2</v>
      </c>
      <c r="BB12" s="10" t="s">
        <v>23</v>
      </c>
      <c r="BC12" s="29">
        <v>108865</v>
      </c>
      <c r="BD12" s="13">
        <f t="shared" si="13"/>
        <v>3.6436971887319002E-2</v>
      </c>
      <c r="BF12" s="10" t="s">
        <v>18</v>
      </c>
      <c r="BG12" s="29">
        <v>105386</v>
      </c>
      <c r="BH12" s="13">
        <f t="shared" si="14"/>
        <v>3.6471107342775325E-2</v>
      </c>
      <c r="BJ12" s="10" t="s">
        <v>2</v>
      </c>
      <c r="BK12" s="29">
        <v>70556</v>
      </c>
      <c r="BL12" s="13">
        <f t="shared" si="15"/>
        <v>2.5566000509464774E-2</v>
      </c>
    </row>
    <row r="13" spans="2:64" s="9" customFormat="1" ht="12.75" customHeight="1" x14ac:dyDescent="0.2">
      <c r="B13" s="10" t="s">
        <v>108</v>
      </c>
      <c r="C13" s="29">
        <v>296053839</v>
      </c>
      <c r="D13" s="13">
        <f t="shared" si="2"/>
        <v>4.374294974152642E-2</v>
      </c>
      <c r="F13" s="10" t="s">
        <v>108</v>
      </c>
      <c r="G13" s="29">
        <v>285446642</v>
      </c>
      <c r="H13" s="13">
        <f t="shared" si="3"/>
        <v>4.3540333541786574E-2</v>
      </c>
      <c r="J13" s="10" t="s">
        <v>108</v>
      </c>
      <c r="K13" s="29">
        <v>273226253</v>
      </c>
      <c r="L13" s="13">
        <f t="shared" si="4"/>
        <v>4.2257127968442387E-2</v>
      </c>
      <c r="N13" s="10" t="s">
        <v>108</v>
      </c>
      <c r="O13" s="29">
        <v>269237977</v>
      </c>
      <c r="P13" s="13">
        <f t="shared" si="5"/>
        <v>4.0795308484272798E-2</v>
      </c>
      <c r="R13" s="10" t="s">
        <v>100</v>
      </c>
      <c r="S13" s="29">
        <v>257604071</v>
      </c>
      <c r="T13" s="13">
        <f t="shared" si="6"/>
        <v>3.9647072045644334E-2</v>
      </c>
      <c r="V13" s="10" t="s">
        <v>100</v>
      </c>
      <c r="W13" s="29">
        <v>258183639</v>
      </c>
      <c r="X13" s="13">
        <f t="shared" si="0"/>
        <v>4.0426181922367667E-2</v>
      </c>
      <c r="Z13" s="10" t="s">
        <v>103</v>
      </c>
      <c r="AA13" s="29">
        <v>260281466</v>
      </c>
      <c r="AB13" s="13">
        <f t="shared" si="1"/>
        <v>4.2647381885680381E-2</v>
      </c>
      <c r="AD13" s="10" t="s">
        <v>100</v>
      </c>
      <c r="AE13" s="29">
        <v>242578465</v>
      </c>
      <c r="AF13" s="13">
        <f t="shared" si="7"/>
        <v>4.2002701624699733E-2</v>
      </c>
      <c r="AH13" s="10" t="s">
        <v>100</v>
      </c>
      <c r="AI13" s="29">
        <v>245799104</v>
      </c>
      <c r="AJ13" s="13">
        <f t="shared" si="8"/>
        <v>4.158613167659031E-2</v>
      </c>
      <c r="AL13" s="10" t="s">
        <v>12</v>
      </c>
      <c r="AM13" s="29">
        <v>145392</v>
      </c>
      <c r="AN13" s="13">
        <f t="shared" si="9"/>
        <v>4.2213944143291417E-2</v>
      </c>
      <c r="AP13" s="10" t="s">
        <v>11</v>
      </c>
      <c r="AQ13" s="29">
        <v>142646</v>
      </c>
      <c r="AR13" s="13">
        <f t="shared" si="10"/>
        <v>4.0969333170581095E-2</v>
      </c>
      <c r="AT13" s="10" t="s">
        <v>11</v>
      </c>
      <c r="AU13" s="29">
        <v>127118</v>
      </c>
      <c r="AV13" s="13">
        <f t="shared" si="11"/>
        <v>3.7951970536005381E-2</v>
      </c>
      <c r="AX13" s="10" t="s">
        <v>44</v>
      </c>
      <c r="AY13" s="29">
        <v>107117</v>
      </c>
      <c r="AZ13" s="13">
        <f t="shared" si="12"/>
        <v>3.1753555626305441E-2</v>
      </c>
      <c r="BB13" s="10" t="s">
        <v>18</v>
      </c>
      <c r="BC13" s="29">
        <v>92567</v>
      </c>
      <c r="BD13" s="13">
        <f t="shared" si="13"/>
        <v>3.0982052787337143E-2</v>
      </c>
      <c r="BF13" s="10" t="s">
        <v>2</v>
      </c>
      <c r="BG13" s="29">
        <v>71707</v>
      </c>
      <c r="BH13" s="13">
        <f t="shared" si="14"/>
        <v>2.4815760103129351E-2</v>
      </c>
      <c r="BJ13" s="10" t="s">
        <v>24</v>
      </c>
      <c r="BK13" s="29">
        <v>60202</v>
      </c>
      <c r="BL13" s="13">
        <f t="shared" si="15"/>
        <v>2.1814223633295517E-2</v>
      </c>
    </row>
    <row r="14" spans="2:64" s="9" customFormat="1" ht="12.75" customHeight="1" x14ac:dyDescent="0.2">
      <c r="B14" s="10" t="s">
        <v>100</v>
      </c>
      <c r="C14" s="29">
        <v>240488407</v>
      </c>
      <c r="D14" s="13">
        <f t="shared" si="2"/>
        <v>3.5532970409550238E-2</v>
      </c>
      <c r="F14" s="10" t="s">
        <v>100</v>
      </c>
      <c r="G14" s="29">
        <v>245538508</v>
      </c>
      <c r="H14" s="13">
        <f t="shared" si="3"/>
        <v>3.7452984070040773E-2</v>
      </c>
      <c r="J14" s="10" t="s">
        <v>211</v>
      </c>
      <c r="K14" s="29">
        <v>263354346</v>
      </c>
      <c r="L14" s="13">
        <f t="shared" si="4"/>
        <v>4.0730340433162746E-2</v>
      </c>
      <c r="N14" s="10" t="s">
        <v>211</v>
      </c>
      <c r="O14" s="29">
        <v>264515216</v>
      </c>
      <c r="P14" s="13">
        <f t="shared" si="5"/>
        <v>4.0079709243633382E-2</v>
      </c>
      <c r="R14" s="10" t="s">
        <v>211</v>
      </c>
      <c r="S14" s="29">
        <v>254625132</v>
      </c>
      <c r="T14" s="13">
        <f t="shared" si="6"/>
        <v>3.9188592454486866E-2</v>
      </c>
      <c r="V14" s="10" t="s">
        <v>211</v>
      </c>
      <c r="W14" s="29">
        <v>244933308</v>
      </c>
      <c r="X14" s="13">
        <f t="shared" si="0"/>
        <v>3.8351455988484662E-2</v>
      </c>
      <c r="Z14" s="10" t="s">
        <v>100</v>
      </c>
      <c r="AA14" s="29">
        <v>256771577</v>
      </c>
      <c r="AB14" s="13">
        <f t="shared" si="1"/>
        <v>4.2072283017290921E-2</v>
      </c>
      <c r="AD14" s="10" t="s">
        <v>103</v>
      </c>
      <c r="AE14" s="29">
        <v>226483514</v>
      </c>
      <c r="AF14" s="13">
        <f t="shared" si="7"/>
        <v>3.9215844907978553E-2</v>
      </c>
      <c r="AH14" s="10" t="s">
        <v>170</v>
      </c>
      <c r="AI14" s="29">
        <v>226453793</v>
      </c>
      <c r="AJ14" s="13">
        <f t="shared" si="8"/>
        <v>3.8313147204805616E-2</v>
      </c>
      <c r="AL14" s="10" t="s">
        <v>44</v>
      </c>
      <c r="AM14" s="29">
        <v>109964</v>
      </c>
      <c r="AN14" s="13">
        <f t="shared" si="9"/>
        <v>3.1927576164939596E-2</v>
      </c>
      <c r="AP14" s="10" t="s">
        <v>44</v>
      </c>
      <c r="AQ14" s="29">
        <v>106917</v>
      </c>
      <c r="AR14" s="13">
        <f t="shared" si="10"/>
        <v>3.0707613214524202E-2</v>
      </c>
      <c r="AT14" s="10" t="s">
        <v>44</v>
      </c>
      <c r="AU14" s="29">
        <v>98693</v>
      </c>
      <c r="AV14" s="13">
        <f t="shared" si="11"/>
        <v>2.9465487406268025E-2</v>
      </c>
      <c r="AX14" s="10" t="s">
        <v>11</v>
      </c>
      <c r="AY14" s="29">
        <v>105428</v>
      </c>
      <c r="AZ14" s="13">
        <f t="shared" si="12"/>
        <v>3.1252871743702025E-2</v>
      </c>
      <c r="BB14" s="10" t="s">
        <v>2</v>
      </c>
      <c r="BC14" s="29">
        <v>72641</v>
      </c>
      <c r="BD14" s="13">
        <f t="shared" si="13"/>
        <v>2.4312846873345333E-2</v>
      </c>
      <c r="BF14" s="10" t="s">
        <v>24</v>
      </c>
      <c r="BG14" s="29">
        <v>58250</v>
      </c>
      <c r="BH14" s="13">
        <f t="shared" si="14"/>
        <v>2.0158673853421349E-2</v>
      </c>
      <c r="BJ14" s="10" t="s">
        <v>41</v>
      </c>
      <c r="BK14" s="29">
        <v>32433</v>
      </c>
      <c r="BL14" s="13">
        <f t="shared" si="15"/>
        <v>1.175211313741526E-2</v>
      </c>
    </row>
    <row r="15" spans="2:64" s="9" customFormat="1" ht="12.75" customHeight="1" x14ac:dyDescent="0.2">
      <c r="B15" s="10" t="s">
        <v>211</v>
      </c>
      <c r="C15" s="29">
        <v>229911347</v>
      </c>
      <c r="D15" s="13">
        <f t="shared" si="2"/>
        <v>3.3970174245325835E-2</v>
      </c>
      <c r="F15" s="10" t="s">
        <v>211</v>
      </c>
      <c r="G15" s="29">
        <v>242126937</v>
      </c>
      <c r="H15" s="13">
        <f t="shared" si="3"/>
        <v>3.6932603314461639E-2</v>
      </c>
      <c r="J15" s="10" t="s">
        <v>100</v>
      </c>
      <c r="K15" s="29">
        <v>249375931</v>
      </c>
      <c r="L15" s="13">
        <f t="shared" si="4"/>
        <v>3.8568441036727387E-2</v>
      </c>
      <c r="N15" s="10" t="s">
        <v>100</v>
      </c>
      <c r="O15" s="29">
        <v>258131131</v>
      </c>
      <c r="P15" s="13">
        <f t="shared" si="5"/>
        <v>3.9112383906150183E-2</v>
      </c>
      <c r="R15" s="10" t="s">
        <v>167</v>
      </c>
      <c r="S15" s="29">
        <v>208567515</v>
      </c>
      <c r="T15" s="13">
        <f t="shared" si="6"/>
        <v>3.2100002385389341E-2</v>
      </c>
      <c r="V15" s="10" t="s">
        <v>212</v>
      </c>
      <c r="W15" s="29">
        <v>235376045</v>
      </c>
      <c r="X15" s="13">
        <f t="shared" si="0"/>
        <v>3.6854987605691773E-2</v>
      </c>
      <c r="Z15" s="10" t="s">
        <v>167</v>
      </c>
      <c r="AA15" s="29">
        <v>214820963</v>
      </c>
      <c r="AB15" s="13">
        <f t="shared" si="1"/>
        <v>3.519863241476677E-2</v>
      </c>
      <c r="AD15" s="10" t="s">
        <v>167</v>
      </c>
      <c r="AE15" s="29">
        <v>218645528</v>
      </c>
      <c r="AF15" s="13">
        <f t="shared" si="7"/>
        <v>3.7858689864159752E-2</v>
      </c>
      <c r="AH15" s="10" t="s">
        <v>167</v>
      </c>
      <c r="AI15" s="29">
        <v>221629350</v>
      </c>
      <c r="AJ15" s="13">
        <f t="shared" si="8"/>
        <v>3.7496911837795473E-2</v>
      </c>
      <c r="AL15" s="10" t="s">
        <v>18</v>
      </c>
      <c r="AM15" s="29">
        <v>101115</v>
      </c>
      <c r="AN15" s="13">
        <f t="shared" si="9"/>
        <v>2.9358306936068779E-2</v>
      </c>
      <c r="AP15" s="10" t="s">
        <v>18</v>
      </c>
      <c r="AQ15" s="29">
        <v>104625</v>
      </c>
      <c r="AR15" s="13">
        <f t="shared" si="10"/>
        <v>3.0049328288014016E-2</v>
      </c>
      <c r="AT15" s="10" t="s">
        <v>2</v>
      </c>
      <c r="AU15" s="29">
        <v>80305</v>
      </c>
      <c r="AV15" s="13">
        <f t="shared" si="11"/>
        <v>2.3975621028445318E-2</v>
      </c>
      <c r="AX15" s="10" t="s">
        <v>18</v>
      </c>
      <c r="AY15" s="29">
        <v>84552</v>
      </c>
      <c r="AZ15" s="13">
        <f t="shared" si="12"/>
        <v>2.5064430812246213E-2</v>
      </c>
      <c r="BB15" s="10" t="s">
        <v>11</v>
      </c>
      <c r="BC15" s="29">
        <v>64371</v>
      </c>
      <c r="BD15" s="13">
        <f t="shared" si="13"/>
        <v>2.1544888782975349E-2</v>
      </c>
      <c r="BF15" s="10" t="s">
        <v>11</v>
      </c>
      <c r="BG15" s="29">
        <v>36489</v>
      </c>
      <c r="BH15" s="13">
        <f t="shared" si="14"/>
        <v>1.2627808587768097E-2</v>
      </c>
      <c r="BJ15" s="10" t="s">
        <v>11</v>
      </c>
      <c r="BK15" s="29">
        <v>19327</v>
      </c>
      <c r="BL15" s="13">
        <f t="shared" si="15"/>
        <v>7.0031477386250035E-3</v>
      </c>
    </row>
    <row r="16" spans="2:64" s="9" customFormat="1" ht="12.75" customHeight="1" x14ac:dyDescent="0.2">
      <c r="B16" s="10" t="s">
        <v>212</v>
      </c>
      <c r="C16" s="29">
        <v>186775610</v>
      </c>
      <c r="D16" s="13">
        <f t="shared" si="2"/>
        <v>2.7596724125482253E-2</v>
      </c>
      <c r="F16" s="10" t="s">
        <v>212</v>
      </c>
      <c r="G16" s="29">
        <v>185495414</v>
      </c>
      <c r="H16" s="13">
        <f t="shared" si="3"/>
        <v>2.82943675197685E-2</v>
      </c>
      <c r="J16" s="10" t="s">
        <v>212</v>
      </c>
      <c r="K16" s="29">
        <v>190484342</v>
      </c>
      <c r="L16" s="13">
        <f t="shared" si="4"/>
        <v>2.9460277434901344E-2</v>
      </c>
      <c r="N16" s="10" t="s">
        <v>212</v>
      </c>
      <c r="O16" s="29">
        <v>201331200</v>
      </c>
      <c r="P16" s="13">
        <f t="shared" si="5"/>
        <v>3.0505980259645255E-2</v>
      </c>
      <c r="R16" s="10" t="s">
        <v>212</v>
      </c>
      <c r="S16" s="29">
        <v>203562252</v>
      </c>
      <c r="T16" s="13">
        <f t="shared" si="6"/>
        <v>3.1329657328348692E-2</v>
      </c>
      <c r="V16" s="10" t="s">
        <v>167</v>
      </c>
      <c r="W16" s="29">
        <v>216370719</v>
      </c>
      <c r="X16" s="13">
        <f t="shared" si="0"/>
        <v>3.3879149286324434E-2</v>
      </c>
      <c r="Z16" s="10" t="s">
        <v>115</v>
      </c>
      <c r="AA16" s="29">
        <v>170429417</v>
      </c>
      <c r="AB16" s="13">
        <f t="shared" si="1"/>
        <v>2.7925032631224183E-2</v>
      </c>
      <c r="AD16" s="10" t="s">
        <v>115</v>
      </c>
      <c r="AE16" s="29">
        <v>151069666</v>
      </c>
      <c r="AF16" s="13">
        <f t="shared" si="7"/>
        <v>2.6157862387088011E-2</v>
      </c>
      <c r="AH16" s="10" t="s">
        <v>103</v>
      </c>
      <c r="AI16" s="29">
        <v>179895444</v>
      </c>
      <c r="AJ16" s="13">
        <f t="shared" si="8"/>
        <v>3.0436057334865946E-2</v>
      </c>
      <c r="AL16" s="10" t="s">
        <v>2</v>
      </c>
      <c r="AM16" s="29">
        <v>96912</v>
      </c>
      <c r="AN16" s="13">
        <f t="shared" si="9"/>
        <v>2.8137983897426666E-2</v>
      </c>
      <c r="AP16" s="10" t="s">
        <v>2</v>
      </c>
      <c r="AQ16" s="29">
        <v>95716</v>
      </c>
      <c r="AR16" s="13">
        <f t="shared" si="10"/>
        <v>2.749057592750824E-2</v>
      </c>
      <c r="AT16" s="10" t="s">
        <v>18</v>
      </c>
      <c r="AU16" s="29">
        <v>77890</v>
      </c>
      <c r="AV16" s="13">
        <f t="shared" si="11"/>
        <v>2.325460583905866E-2</v>
      </c>
      <c r="AX16" s="10" t="s">
        <v>2</v>
      </c>
      <c r="AY16" s="29">
        <v>77854</v>
      </c>
      <c r="AZ16" s="13">
        <f t="shared" si="12"/>
        <v>2.3078888689287261E-2</v>
      </c>
      <c r="BB16" s="10" t="s">
        <v>24</v>
      </c>
      <c r="BC16" s="29">
        <v>55986</v>
      </c>
      <c r="BD16" s="13">
        <f t="shared" si="13"/>
        <v>1.8738440344311227E-2</v>
      </c>
      <c r="BF16" s="10" t="s">
        <v>41</v>
      </c>
      <c r="BG16" s="29">
        <v>28608</v>
      </c>
      <c r="BH16" s="13">
        <f t="shared" si="14"/>
        <v>9.9004178815223689E-3</v>
      </c>
      <c r="BJ16" s="10" t="s">
        <v>66</v>
      </c>
      <c r="BK16" s="29">
        <v>18849</v>
      </c>
      <c r="BL16" s="13">
        <f t="shared" si="15"/>
        <v>6.8299442088965018E-3</v>
      </c>
    </row>
    <row r="17" spans="2:64" s="9" customFormat="1" ht="12.75" customHeight="1" x14ac:dyDescent="0.2">
      <c r="B17" s="10" t="s">
        <v>115</v>
      </c>
      <c r="C17" s="29">
        <v>177355070</v>
      </c>
      <c r="D17" s="13">
        <f t="shared" si="2"/>
        <v>2.6204807678291583E-2</v>
      </c>
      <c r="F17" s="10" t="s">
        <v>115</v>
      </c>
      <c r="G17" s="29">
        <v>181133763</v>
      </c>
      <c r="H17" s="13">
        <f t="shared" si="3"/>
        <v>2.7629067210042428E-2</v>
      </c>
      <c r="J17" s="10" t="s">
        <v>167</v>
      </c>
      <c r="K17" s="29">
        <v>185872357</v>
      </c>
      <c r="L17" s="13">
        <f t="shared" si="4"/>
        <v>2.8746988582919988E-2</v>
      </c>
      <c r="N17" s="10" t="s">
        <v>167</v>
      </c>
      <c r="O17" s="29">
        <v>200363541</v>
      </c>
      <c r="P17" s="13">
        <f t="shared" si="5"/>
        <v>3.0359359237408921E-2</v>
      </c>
      <c r="R17" s="10" t="s">
        <v>115</v>
      </c>
      <c r="S17" s="29">
        <v>189162475</v>
      </c>
      <c r="T17" s="13">
        <f t="shared" si="6"/>
        <v>2.9113430721587452E-2</v>
      </c>
      <c r="V17" s="10" t="s">
        <v>115</v>
      </c>
      <c r="W17" s="29">
        <v>200402002</v>
      </c>
      <c r="X17" s="13">
        <f t="shared" si="0"/>
        <v>3.1378780707551686E-2</v>
      </c>
      <c r="Z17" s="10" t="s">
        <v>108</v>
      </c>
      <c r="AA17" s="29">
        <v>132931426</v>
      </c>
      <c r="AB17" s="13">
        <f t="shared" si="1"/>
        <v>2.1780948818038631E-2</v>
      </c>
      <c r="AD17" s="10" t="s">
        <v>108</v>
      </c>
      <c r="AE17" s="29">
        <v>110029640</v>
      </c>
      <c r="AF17" s="13">
        <f t="shared" si="7"/>
        <v>1.9051741212036798E-2</v>
      </c>
      <c r="AH17" s="10" t="s">
        <v>108</v>
      </c>
      <c r="AI17" s="29">
        <v>100251784</v>
      </c>
      <c r="AJ17" s="13">
        <f t="shared" si="8"/>
        <v>1.6961346979674465E-2</v>
      </c>
      <c r="AL17" s="10" t="s">
        <v>41</v>
      </c>
      <c r="AM17" s="29">
        <v>27895</v>
      </c>
      <c r="AN17" s="13">
        <f t="shared" si="9"/>
        <v>8.099193709950438E-3</v>
      </c>
      <c r="AP17" s="10" t="s">
        <v>41</v>
      </c>
      <c r="AQ17" s="29">
        <v>27576</v>
      </c>
      <c r="AR17" s="13">
        <f t="shared" si="10"/>
        <v>7.9200982257612851E-3</v>
      </c>
      <c r="AT17" s="10" t="s">
        <v>24</v>
      </c>
      <c r="AU17" s="29">
        <v>54230</v>
      </c>
      <c r="AV17" s="13">
        <f t="shared" si="11"/>
        <v>1.6190746882169101E-2</v>
      </c>
      <c r="AX17" s="10" t="s">
        <v>24</v>
      </c>
      <c r="AY17" s="29">
        <v>56843</v>
      </c>
      <c r="AZ17" s="13">
        <f t="shared" si="12"/>
        <v>1.6850428619790324E-2</v>
      </c>
      <c r="BB17" s="10" t="s">
        <v>41</v>
      </c>
      <c r="BC17" s="29">
        <v>26962</v>
      </c>
      <c r="BD17" s="13">
        <f t="shared" si="13"/>
        <v>9.024145832231616E-3</v>
      </c>
      <c r="BF17" s="10" t="s">
        <v>47</v>
      </c>
      <c r="BG17" s="29">
        <v>17843</v>
      </c>
      <c r="BH17" s="13">
        <f t="shared" si="14"/>
        <v>6.1749565247484492E-3</v>
      </c>
      <c r="BJ17" s="10" t="s">
        <v>25</v>
      </c>
      <c r="BK17" s="29">
        <v>17777</v>
      </c>
      <c r="BL17" s="13">
        <f t="shared" si="15"/>
        <v>6.4415044936894849E-3</v>
      </c>
    </row>
    <row r="18" spans="2:64" s="9" customFormat="1" ht="12.75" customHeight="1" x14ac:dyDescent="0.2">
      <c r="B18" s="10" t="s">
        <v>167</v>
      </c>
      <c r="C18" s="29">
        <v>175722944</v>
      </c>
      <c r="D18" s="13">
        <f t="shared" si="2"/>
        <v>2.5963655576258415E-2</v>
      </c>
      <c r="F18" s="10" t="s">
        <v>167</v>
      </c>
      <c r="G18" s="29">
        <v>180019962</v>
      </c>
      <c r="H18" s="13">
        <f t="shared" si="3"/>
        <v>2.7459174628019428E-2</v>
      </c>
      <c r="J18" s="10" t="s">
        <v>115</v>
      </c>
      <c r="K18" s="29">
        <v>178217787</v>
      </c>
      <c r="L18" s="13">
        <f t="shared" si="4"/>
        <v>2.7563134028381994E-2</v>
      </c>
      <c r="N18" s="10" t="s">
        <v>115</v>
      </c>
      <c r="O18" s="29">
        <v>183930492</v>
      </c>
      <c r="P18" s="13">
        <f t="shared" si="5"/>
        <v>2.7869401057058416E-2</v>
      </c>
      <c r="R18" s="10" t="s">
        <v>108</v>
      </c>
      <c r="S18" s="29">
        <v>180515477</v>
      </c>
      <c r="T18" s="13">
        <f t="shared" si="6"/>
        <v>2.77825971235247E-2</v>
      </c>
      <c r="V18" s="10" t="s">
        <v>108</v>
      </c>
      <c r="W18" s="29">
        <v>151230178</v>
      </c>
      <c r="X18" s="13">
        <f t="shared" si="0"/>
        <v>2.3679496933498734E-2</v>
      </c>
      <c r="Z18" s="10" t="s">
        <v>109</v>
      </c>
      <c r="AA18" s="29">
        <v>93219955</v>
      </c>
      <c r="AB18" s="13">
        <f t="shared" si="1"/>
        <v>1.5274184064457899E-2</v>
      </c>
      <c r="AD18" s="10" t="s">
        <v>109</v>
      </c>
      <c r="AE18" s="29">
        <v>95688061</v>
      </c>
      <c r="AF18" s="13">
        <f t="shared" si="7"/>
        <v>1.6568482594813465E-2</v>
      </c>
      <c r="AH18" s="10" t="s">
        <v>109</v>
      </c>
      <c r="AI18" s="29">
        <v>95835646</v>
      </c>
      <c r="AJ18" s="13">
        <f t="shared" si="8"/>
        <v>1.6214191707822886E-2</v>
      </c>
      <c r="AL18" s="10" t="s">
        <v>45</v>
      </c>
      <c r="AM18" s="29">
        <v>22502</v>
      </c>
      <c r="AN18" s="13">
        <f t="shared" si="9"/>
        <v>6.5333592708838413E-3</v>
      </c>
      <c r="AP18" s="10" t="s">
        <v>45</v>
      </c>
      <c r="AQ18" s="29">
        <v>24727</v>
      </c>
      <c r="AR18" s="13">
        <f t="shared" si="10"/>
        <v>7.1018374248766796E-3</v>
      </c>
      <c r="AT18" s="10" t="s">
        <v>41</v>
      </c>
      <c r="AU18" s="29">
        <v>24710</v>
      </c>
      <c r="AV18" s="13">
        <f t="shared" si="11"/>
        <v>7.3773438218402813E-3</v>
      </c>
      <c r="AX18" s="10" t="s">
        <v>41</v>
      </c>
      <c r="AY18" s="29">
        <v>26318</v>
      </c>
      <c r="AZ18" s="13">
        <f t="shared" si="12"/>
        <v>7.8016568516025148E-3</v>
      </c>
      <c r="BB18" s="10" t="s">
        <v>66</v>
      </c>
      <c r="BC18" s="29">
        <v>17748</v>
      </c>
      <c r="BD18" s="13">
        <f t="shared" si="13"/>
        <v>5.9402321871688578E-3</v>
      </c>
      <c r="BF18" s="10" t="s">
        <v>70</v>
      </c>
      <c r="BG18" s="29">
        <v>15446</v>
      </c>
      <c r="BH18" s="13">
        <f t="shared" si="14"/>
        <v>5.3454227697844843E-3</v>
      </c>
      <c r="BJ18" s="10" t="s">
        <v>70</v>
      </c>
      <c r="BK18" s="29">
        <v>15297</v>
      </c>
      <c r="BL18" s="13">
        <f t="shared" si="15"/>
        <v>5.5428753017926569E-3</v>
      </c>
    </row>
    <row r="19" spans="2:64" s="9" customFormat="1" ht="12.75" customHeight="1" x14ac:dyDescent="0.2">
      <c r="B19" s="10" t="s">
        <v>170</v>
      </c>
      <c r="C19" s="29">
        <v>98216980</v>
      </c>
      <c r="D19" s="13">
        <f t="shared" si="2"/>
        <v>1.4511888899723085E-2</v>
      </c>
      <c r="F19" s="10" t="s">
        <v>170</v>
      </c>
      <c r="G19" s="29">
        <v>95765740</v>
      </c>
      <c r="H19" s="13">
        <f t="shared" si="3"/>
        <v>1.4607536568869541E-2</v>
      </c>
      <c r="J19" s="10" t="s">
        <v>170</v>
      </c>
      <c r="K19" s="29">
        <v>93839592</v>
      </c>
      <c r="L19" s="13">
        <f t="shared" si="4"/>
        <v>1.4513216076825614E-2</v>
      </c>
      <c r="N19" s="10" t="s">
        <v>170</v>
      </c>
      <c r="O19" s="29">
        <v>96889656</v>
      </c>
      <c r="P19" s="13">
        <f t="shared" si="5"/>
        <v>1.4680853902921254E-2</v>
      </c>
      <c r="R19" s="10" t="s">
        <v>110</v>
      </c>
      <c r="S19" s="29">
        <v>91366112</v>
      </c>
      <c r="T19" s="13">
        <f t="shared" si="6"/>
        <v>1.4061885011880923E-2</v>
      </c>
      <c r="V19" s="10" t="s">
        <v>109</v>
      </c>
      <c r="W19" s="29">
        <v>92807539</v>
      </c>
      <c r="X19" s="13">
        <f t="shared" si="0"/>
        <v>1.4531728152538869E-2</v>
      </c>
      <c r="Z19" s="10" t="s">
        <v>110</v>
      </c>
      <c r="AA19" s="29">
        <v>85251169</v>
      </c>
      <c r="AB19" s="13">
        <f t="shared" si="1"/>
        <v>1.3968490405473884E-2</v>
      </c>
      <c r="AD19" s="10" t="s">
        <v>110</v>
      </c>
      <c r="AE19" s="29">
        <v>85761484</v>
      </c>
      <c r="AF19" s="13">
        <f t="shared" si="7"/>
        <v>1.4849685949424488E-2</v>
      </c>
      <c r="AH19" s="10" t="s">
        <v>110</v>
      </c>
      <c r="AI19" s="29">
        <v>83074239</v>
      </c>
      <c r="AJ19" s="13">
        <f t="shared" si="8"/>
        <v>1.4055121380696872E-2</v>
      </c>
      <c r="AL19" s="10" t="s">
        <v>46</v>
      </c>
      <c r="AM19" s="29">
        <v>21970</v>
      </c>
      <c r="AN19" s="13">
        <f t="shared" si="9"/>
        <v>6.3788953506940718E-3</v>
      </c>
      <c r="AP19" s="10" t="s">
        <v>46</v>
      </c>
      <c r="AQ19" s="29">
        <v>21391</v>
      </c>
      <c r="AR19" s="13">
        <f t="shared" si="10"/>
        <v>6.1437054376000744E-3</v>
      </c>
      <c r="AT19" s="10" t="s">
        <v>46</v>
      </c>
      <c r="AU19" s="29">
        <v>21225</v>
      </c>
      <c r="AV19" s="13">
        <f t="shared" si="11"/>
        <v>6.3368726272181293E-3</v>
      </c>
      <c r="AX19" s="10" t="s">
        <v>46</v>
      </c>
      <c r="AY19" s="29">
        <v>21796</v>
      </c>
      <c r="AZ19" s="13">
        <f t="shared" si="12"/>
        <v>6.4611639462545944E-3</v>
      </c>
      <c r="BB19" s="10" t="s">
        <v>25</v>
      </c>
      <c r="BC19" s="29">
        <v>16512</v>
      </c>
      <c r="BD19" s="13">
        <f t="shared" si="13"/>
        <v>5.5265446176770436E-3</v>
      </c>
      <c r="BF19" s="10" t="s">
        <v>25</v>
      </c>
      <c r="BG19" s="29">
        <v>14287</v>
      </c>
      <c r="BH19" s="13">
        <f t="shared" si="14"/>
        <v>4.9443257226408728E-3</v>
      </c>
      <c r="BJ19" s="10" t="s">
        <v>33</v>
      </c>
      <c r="BK19" s="29">
        <v>11658</v>
      </c>
      <c r="BL19" s="13">
        <f t="shared" si="15"/>
        <v>4.2242819028763022E-3</v>
      </c>
    </row>
    <row r="20" spans="2:64" s="9" customFormat="1" ht="12.75" customHeight="1" x14ac:dyDescent="0.2">
      <c r="B20" s="10" t="s">
        <v>281</v>
      </c>
      <c r="C20" s="29">
        <v>88055239</v>
      </c>
      <c r="D20" s="13">
        <f t="shared" si="2"/>
        <v>1.3010457513625071E-2</v>
      </c>
      <c r="F20" s="10" t="s">
        <v>110</v>
      </c>
      <c r="G20" s="29">
        <v>87229479</v>
      </c>
      <c r="H20" s="13">
        <f t="shared" si="3"/>
        <v>1.3305466071435753E-2</v>
      </c>
      <c r="J20" s="10" t="s">
        <v>110</v>
      </c>
      <c r="K20" s="29">
        <v>89619981</v>
      </c>
      <c r="L20" s="13">
        <f t="shared" si="4"/>
        <v>1.3860611724036546E-2</v>
      </c>
      <c r="N20" s="10" t="s">
        <v>110</v>
      </c>
      <c r="O20" s="29">
        <v>92559169</v>
      </c>
      <c r="P20" s="13">
        <f t="shared" si="5"/>
        <v>1.4024692558148807E-2</v>
      </c>
      <c r="R20" s="10" t="s">
        <v>170</v>
      </c>
      <c r="S20" s="29">
        <v>89335124</v>
      </c>
      <c r="T20" s="13">
        <f t="shared" si="6"/>
        <v>1.3749301723708279E-2</v>
      </c>
      <c r="V20" s="10" t="s">
        <v>110</v>
      </c>
      <c r="W20" s="29">
        <v>89537815</v>
      </c>
      <c r="X20" s="13">
        <f t="shared" si="0"/>
        <v>1.4019757456905705E-2</v>
      </c>
      <c r="Z20" s="10" t="s">
        <v>173</v>
      </c>
      <c r="AA20" s="29">
        <v>82937311</v>
      </c>
      <c r="AB20" s="13">
        <f t="shared" si="1"/>
        <v>1.3589362428089445E-2</v>
      </c>
      <c r="AD20" s="10" t="s">
        <v>173</v>
      </c>
      <c r="AE20" s="29">
        <v>81149659</v>
      </c>
      <c r="AF20" s="13">
        <f t="shared" si="7"/>
        <v>1.4051143880076614E-2</v>
      </c>
      <c r="AH20" s="10" t="s">
        <v>111</v>
      </c>
      <c r="AI20" s="29">
        <v>81261420</v>
      </c>
      <c r="AJ20" s="13">
        <f t="shared" si="8"/>
        <v>1.374841509734189E-2</v>
      </c>
      <c r="AL20" s="10" t="s">
        <v>89</v>
      </c>
      <c r="AM20" s="29">
        <v>14392</v>
      </c>
      <c r="AN20" s="13">
        <f t="shared" si="9"/>
        <v>4.1786555251337766E-3</v>
      </c>
      <c r="AP20" s="10" t="s">
        <v>47</v>
      </c>
      <c r="AQ20" s="29">
        <v>15876</v>
      </c>
      <c r="AR20" s="13">
        <f t="shared" si="10"/>
        <v>4.5597432344134815E-3</v>
      </c>
      <c r="AT20" s="10" t="s">
        <v>45</v>
      </c>
      <c r="AU20" s="29">
        <v>18057</v>
      </c>
      <c r="AV20" s="13">
        <f t="shared" si="11"/>
        <v>5.3910440061096711E-3</v>
      </c>
      <c r="AX20" s="10" t="s">
        <v>25</v>
      </c>
      <c r="AY20" s="29">
        <v>17543</v>
      </c>
      <c r="AZ20" s="13">
        <f t="shared" si="12"/>
        <v>5.2004128789293605E-3</v>
      </c>
      <c r="BB20" s="10" t="s">
        <v>49</v>
      </c>
      <c r="BC20" s="29">
        <v>10429</v>
      </c>
      <c r="BD20" s="13">
        <f t="shared" si="13"/>
        <v>3.4905725422573817E-3</v>
      </c>
      <c r="BF20" s="10" t="s">
        <v>33</v>
      </c>
      <c r="BG20" s="29">
        <v>11690</v>
      </c>
      <c r="BH20" s="13">
        <f t="shared" si="14"/>
        <v>4.04557763684971E-3</v>
      </c>
      <c r="BJ20" s="10" t="s">
        <v>49</v>
      </c>
      <c r="BK20" s="29">
        <v>9469</v>
      </c>
      <c r="BL20" s="13">
        <f t="shared" si="15"/>
        <v>3.4310967008351094E-3</v>
      </c>
    </row>
    <row r="21" spans="2:64" s="9" customFormat="1" ht="12.75" customHeight="1" x14ac:dyDescent="0.2">
      <c r="B21" s="10" t="s">
        <v>173</v>
      </c>
      <c r="C21" s="29">
        <v>86320579</v>
      </c>
      <c r="D21" s="13">
        <f t="shared" si="2"/>
        <v>1.2754155668477788E-2</v>
      </c>
      <c r="F21" s="10" t="s">
        <v>173</v>
      </c>
      <c r="G21" s="29">
        <v>85990222</v>
      </c>
      <c r="H21" s="13">
        <f t="shared" si="3"/>
        <v>1.3116437177117935E-2</v>
      </c>
      <c r="J21" s="10" t="s">
        <v>173</v>
      </c>
      <c r="K21" s="29">
        <v>83269483</v>
      </c>
      <c r="L21" s="13">
        <f t="shared" si="4"/>
        <v>1.2878444733482612E-2</v>
      </c>
      <c r="N21" s="10" t="s">
        <v>173</v>
      </c>
      <c r="O21" s="29">
        <v>83243197</v>
      </c>
      <c r="P21" s="13">
        <f t="shared" si="5"/>
        <v>1.2613123671004599E-2</v>
      </c>
      <c r="R21" s="10" t="s">
        <v>173</v>
      </c>
      <c r="S21" s="29">
        <v>86335875</v>
      </c>
      <c r="T21" s="13">
        <f t="shared" si="6"/>
        <v>1.3287696281200244E-2</v>
      </c>
      <c r="V21" s="10" t="s">
        <v>170</v>
      </c>
      <c r="W21" s="29">
        <v>85930644</v>
      </c>
      <c r="X21" s="13">
        <f t="shared" si="0"/>
        <v>1.3454949587453184E-2</v>
      </c>
      <c r="Z21" s="10" t="s">
        <v>170</v>
      </c>
      <c r="AA21" s="29">
        <v>82802295</v>
      </c>
      <c r="AB21" s="13">
        <f t="shared" si="1"/>
        <v>1.3567239919709701E-2</v>
      </c>
      <c r="AD21" s="10" t="s">
        <v>105</v>
      </c>
      <c r="AE21" s="29">
        <v>80466664</v>
      </c>
      <c r="AF21" s="13">
        <f t="shared" si="7"/>
        <v>1.3932882618937206E-2</v>
      </c>
      <c r="AH21" s="10" t="s">
        <v>105</v>
      </c>
      <c r="AI21" s="29">
        <v>79888453</v>
      </c>
      <c r="AJ21" s="13">
        <f t="shared" si="8"/>
        <v>1.3516126266664895E-2</v>
      </c>
      <c r="AL21" s="10" t="s">
        <v>48</v>
      </c>
      <c r="AM21" s="29">
        <v>14146</v>
      </c>
      <c r="AN21" s="13">
        <f t="shared" si="9"/>
        <v>4.10723047933174E-3</v>
      </c>
      <c r="AP21" s="10" t="s">
        <v>48</v>
      </c>
      <c r="AQ21" s="29">
        <v>12600</v>
      </c>
      <c r="AR21" s="13">
        <f t="shared" si="10"/>
        <v>3.6188438368360966E-3</v>
      </c>
      <c r="AT21" s="10" t="s">
        <v>47</v>
      </c>
      <c r="AU21" s="29">
        <v>17052</v>
      </c>
      <c r="AV21" s="13">
        <f t="shared" si="11"/>
        <v>5.090994206799696E-3</v>
      </c>
      <c r="AX21" s="10" t="s">
        <v>66</v>
      </c>
      <c r="AY21" s="29">
        <v>17170</v>
      </c>
      <c r="AZ21" s="13">
        <f t="shared" si="12"/>
        <v>5.0898414827120287E-3</v>
      </c>
      <c r="BB21" s="10" t="s">
        <v>33</v>
      </c>
      <c r="BC21" s="29">
        <v>10249</v>
      </c>
      <c r="BD21" s="13">
        <f t="shared" si="13"/>
        <v>3.4303267797100305E-3</v>
      </c>
      <c r="BF21" s="10" t="s">
        <v>50</v>
      </c>
      <c r="BG21" s="29">
        <v>9230</v>
      </c>
      <c r="BH21" s="13">
        <f t="shared" si="14"/>
        <v>3.1942413676751772E-3</v>
      </c>
      <c r="BJ21" s="10" t="s">
        <v>39</v>
      </c>
      <c r="BK21" s="29">
        <v>7523</v>
      </c>
      <c r="BL21" s="13">
        <f t="shared" si="15"/>
        <v>2.7259626655805813E-3</v>
      </c>
    </row>
    <row r="22" spans="2:64" s="9" customFormat="1" ht="12.75" customHeight="1" x14ac:dyDescent="0.2">
      <c r="B22" s="10" t="s">
        <v>180</v>
      </c>
      <c r="C22" s="29">
        <v>56008188</v>
      </c>
      <c r="D22" s="13">
        <f t="shared" si="2"/>
        <v>8.2753980190676153E-3</v>
      </c>
      <c r="F22" s="10" t="s">
        <v>180</v>
      </c>
      <c r="G22" s="29">
        <v>45191782</v>
      </c>
      <c r="H22" s="13">
        <f t="shared" si="3"/>
        <v>6.8932857217767051E-3</v>
      </c>
      <c r="J22" s="10" t="s">
        <v>114</v>
      </c>
      <c r="K22" s="29">
        <v>40844803</v>
      </c>
      <c r="L22" s="13">
        <f t="shared" si="4"/>
        <v>6.3170506064686967E-3</v>
      </c>
      <c r="N22" s="10" t="s">
        <v>114</v>
      </c>
      <c r="O22" s="29">
        <v>41607587</v>
      </c>
      <c r="P22" s="13">
        <f t="shared" si="5"/>
        <v>6.3044387937561223E-3</v>
      </c>
      <c r="R22" s="10" t="s">
        <v>109</v>
      </c>
      <c r="S22" s="29">
        <v>80438460</v>
      </c>
      <c r="T22" s="13">
        <f t="shared" si="6"/>
        <v>1.2380042778363855E-2</v>
      </c>
      <c r="V22" s="10" t="s">
        <v>173</v>
      </c>
      <c r="W22" s="29">
        <v>80831446</v>
      </c>
      <c r="X22" s="13">
        <f t="shared" si="0"/>
        <v>1.2656521357048648E-2</v>
      </c>
      <c r="Z22" s="10" t="s">
        <v>105</v>
      </c>
      <c r="AA22" s="29">
        <v>80459496</v>
      </c>
      <c r="AB22" s="13">
        <f t="shared" si="1"/>
        <v>1.3183369930156199E-2</v>
      </c>
      <c r="AD22" s="10" t="s">
        <v>170</v>
      </c>
      <c r="AE22" s="29">
        <v>79376429</v>
      </c>
      <c r="AF22" s="13">
        <f t="shared" si="7"/>
        <v>1.3744107348198295E-2</v>
      </c>
      <c r="AH22" s="10" t="s">
        <v>197</v>
      </c>
      <c r="AI22" s="29">
        <v>64476328</v>
      </c>
      <c r="AJ22" s="13">
        <f t="shared" si="8"/>
        <v>1.0908587633545753E-2</v>
      </c>
      <c r="AL22" s="10" t="s">
        <v>1</v>
      </c>
      <c r="AM22" s="29">
        <v>10406</v>
      </c>
      <c r="AN22" s="13">
        <f t="shared" si="9"/>
        <v>3.0213375065690717E-3</v>
      </c>
      <c r="AP22" s="10" t="s">
        <v>49</v>
      </c>
      <c r="AQ22" s="29">
        <v>10450</v>
      </c>
      <c r="AR22" s="13">
        <f t="shared" si="10"/>
        <v>3.0013427059473975E-3</v>
      </c>
      <c r="AT22" s="10" t="s">
        <v>48</v>
      </c>
      <c r="AU22" s="29">
        <v>12091</v>
      </c>
      <c r="AV22" s="13">
        <f t="shared" si="11"/>
        <v>3.6098528591611027E-3</v>
      </c>
      <c r="AX22" s="10" t="s">
        <v>1</v>
      </c>
      <c r="AY22" s="29">
        <v>11328</v>
      </c>
      <c r="AZ22" s="13">
        <f t="shared" si="12"/>
        <v>3.3580503387397706E-3</v>
      </c>
      <c r="BB22" s="10" t="s">
        <v>50</v>
      </c>
      <c r="BC22" s="29">
        <v>8249</v>
      </c>
      <c r="BD22" s="13">
        <f t="shared" si="13"/>
        <v>2.7609294180727917E-3</v>
      </c>
      <c r="BF22" s="10" t="s">
        <v>49</v>
      </c>
      <c r="BG22" s="29">
        <v>9084</v>
      </c>
      <c r="BH22" s="13">
        <f t="shared" si="14"/>
        <v>3.1437149061713226E-3</v>
      </c>
      <c r="BJ22" s="10" t="s">
        <v>71</v>
      </c>
      <c r="BK22" s="29">
        <v>6056</v>
      </c>
      <c r="BL22" s="13">
        <f t="shared" si="15"/>
        <v>2.194394510535159E-3</v>
      </c>
    </row>
    <row r="23" spans="2:64" s="9" customFormat="1" ht="12.75" customHeight="1" x14ac:dyDescent="0.2">
      <c r="B23" s="10" t="s">
        <v>114</v>
      </c>
      <c r="C23" s="29">
        <v>45462387</v>
      </c>
      <c r="D23" s="13">
        <f t="shared" si="2"/>
        <v>6.7172204771539E-3</v>
      </c>
      <c r="F23" s="10" t="s">
        <v>114</v>
      </c>
      <c r="G23" s="29">
        <v>43983398</v>
      </c>
      <c r="H23" s="13">
        <f t="shared" si="3"/>
        <v>6.7089660113120149E-3</v>
      </c>
      <c r="J23" s="10" t="s">
        <v>180</v>
      </c>
      <c r="K23" s="29">
        <v>40786527</v>
      </c>
      <c r="L23" s="13">
        <f t="shared" si="4"/>
        <v>6.3080376497617547E-3</v>
      </c>
      <c r="N23" s="10" t="s">
        <v>180</v>
      </c>
      <c r="O23" s="29">
        <v>39077042</v>
      </c>
      <c r="P23" s="13">
        <f t="shared" si="5"/>
        <v>5.9210071357908194E-3</v>
      </c>
      <c r="R23" s="10" t="s">
        <v>114</v>
      </c>
      <c r="S23" s="29">
        <v>40841586</v>
      </c>
      <c r="T23" s="13">
        <f t="shared" si="6"/>
        <v>6.2858063396070279E-3</v>
      </c>
      <c r="V23" s="10" t="s">
        <v>114</v>
      </c>
      <c r="W23" s="29">
        <v>37820081</v>
      </c>
      <c r="X23" s="13">
        <f t="shared" si="0"/>
        <v>5.9218371882374813E-3</v>
      </c>
      <c r="Z23" s="10" t="s">
        <v>114</v>
      </c>
      <c r="AA23" s="29">
        <v>35133504</v>
      </c>
      <c r="AB23" s="13">
        <f t="shared" si="1"/>
        <v>5.7566602228607362E-3</v>
      </c>
      <c r="AD23" s="10" t="s">
        <v>118</v>
      </c>
      <c r="AE23" s="29">
        <v>32538723</v>
      </c>
      <c r="AF23" s="13">
        <f t="shared" si="7"/>
        <v>5.6341121352950869E-3</v>
      </c>
      <c r="AH23" s="10" t="s">
        <v>113</v>
      </c>
      <c r="AI23" s="29">
        <v>61964571</v>
      </c>
      <c r="AJ23" s="13">
        <f t="shared" si="8"/>
        <v>1.0483629789347927E-2</v>
      </c>
      <c r="AL23" s="10" t="s">
        <v>49</v>
      </c>
      <c r="AM23" s="29">
        <v>10393</v>
      </c>
      <c r="AN23" s="13">
        <f t="shared" si="9"/>
        <v>3.0175630122787202E-3</v>
      </c>
      <c r="AP23" s="10" t="s">
        <v>1</v>
      </c>
      <c r="AQ23" s="29">
        <v>10414</v>
      </c>
      <c r="AR23" s="13">
        <f t="shared" si="10"/>
        <v>2.9910031521278658E-3</v>
      </c>
      <c r="AT23" s="10" t="s">
        <v>1</v>
      </c>
      <c r="AU23" s="29">
        <v>10707</v>
      </c>
      <c r="AV23" s="13">
        <f t="shared" si="11"/>
        <v>3.1966499514546297E-3</v>
      </c>
      <c r="AX23" s="10" t="s">
        <v>45</v>
      </c>
      <c r="AY23" s="29">
        <v>11001</v>
      </c>
      <c r="AZ23" s="13">
        <f t="shared" si="12"/>
        <v>3.261115093262378E-3</v>
      </c>
      <c r="BB23" s="10" t="s">
        <v>1</v>
      </c>
      <c r="BC23" s="29">
        <v>7763</v>
      </c>
      <c r="BD23" s="13">
        <f t="shared" si="13"/>
        <v>2.5982658591949424E-3</v>
      </c>
      <c r="BF23" s="10" t="s">
        <v>1</v>
      </c>
      <c r="BG23" s="29">
        <v>8858</v>
      </c>
      <c r="BH23" s="13">
        <f t="shared" si="14"/>
        <v>3.0655027123365894E-3</v>
      </c>
      <c r="BJ23" s="10" t="s">
        <v>48</v>
      </c>
      <c r="BK23" s="29">
        <v>4862</v>
      </c>
      <c r="BL23" s="13">
        <f t="shared" si="15"/>
        <v>1.7617480366945084E-3</v>
      </c>
    </row>
    <row r="24" spans="2:64" s="9" customFormat="1" ht="12.75" customHeight="1" x14ac:dyDescent="0.2">
      <c r="B24" s="10" t="s">
        <v>118</v>
      </c>
      <c r="C24" s="29">
        <v>33261260</v>
      </c>
      <c r="D24" s="13">
        <f t="shared" si="2"/>
        <v>4.9144629552324197E-3</v>
      </c>
      <c r="F24" s="10" t="s">
        <v>118</v>
      </c>
      <c r="G24" s="29">
        <v>32928346</v>
      </c>
      <c r="H24" s="13">
        <f t="shared" si="3"/>
        <v>5.0226941111444351E-3</v>
      </c>
      <c r="J24" s="10" t="s">
        <v>118</v>
      </c>
      <c r="K24" s="29">
        <v>33209526</v>
      </c>
      <c r="L24" s="13">
        <f t="shared" si="4"/>
        <v>5.1361799041811504E-3</v>
      </c>
      <c r="N24" s="10" t="s">
        <v>118</v>
      </c>
      <c r="O24" s="29">
        <v>33380335</v>
      </c>
      <c r="P24" s="13">
        <f t="shared" si="5"/>
        <v>5.0578342580302783E-3</v>
      </c>
      <c r="R24" s="10" t="s">
        <v>118</v>
      </c>
      <c r="S24" s="29">
        <v>33204983</v>
      </c>
      <c r="T24" s="13">
        <f t="shared" si="6"/>
        <v>5.1104796137922655E-3</v>
      </c>
      <c r="V24" s="10" t="s">
        <v>118</v>
      </c>
      <c r="W24" s="29">
        <v>33075898</v>
      </c>
      <c r="X24" s="13">
        <f t="shared" si="0"/>
        <v>5.1789969146483249E-3</v>
      </c>
      <c r="Z24" s="10" t="s">
        <v>118</v>
      </c>
      <c r="AA24" s="29">
        <v>32705251</v>
      </c>
      <c r="AB24" s="13">
        <f t="shared" si="1"/>
        <v>5.3587885088369298E-3</v>
      </c>
      <c r="AD24" s="10" t="s">
        <v>176</v>
      </c>
      <c r="AE24" s="29">
        <v>31327885</v>
      </c>
      <c r="AF24" s="13">
        <f t="shared" si="7"/>
        <v>5.4244543355812984E-3</v>
      </c>
      <c r="AH24" s="10" t="s">
        <v>118</v>
      </c>
      <c r="AI24" s="29">
        <v>32396872</v>
      </c>
      <c r="AJ24" s="13">
        <f t="shared" si="8"/>
        <v>5.4811452237907331E-3</v>
      </c>
      <c r="AL24" s="10" t="s">
        <v>25</v>
      </c>
      <c r="AM24" s="29">
        <v>10148</v>
      </c>
      <c r="AN24" s="13">
        <f t="shared" si="9"/>
        <v>2.9464283121913262E-3</v>
      </c>
      <c r="AP24" s="10" t="s">
        <v>25</v>
      </c>
      <c r="AQ24" s="29">
        <v>10341</v>
      </c>
      <c r="AR24" s="13">
        <f t="shared" si="10"/>
        <v>2.9700368346604819E-3</v>
      </c>
      <c r="AT24" s="10" t="s">
        <v>49</v>
      </c>
      <c r="AU24" s="29">
        <v>10249</v>
      </c>
      <c r="AV24" s="13">
        <f t="shared" si="11"/>
        <v>3.0599108389332678E-3</v>
      </c>
      <c r="AX24" s="10" t="s">
        <v>49</v>
      </c>
      <c r="AY24" s="29">
        <v>10433</v>
      </c>
      <c r="AZ24" s="13">
        <f t="shared" si="12"/>
        <v>3.092738275430087E-3</v>
      </c>
      <c r="BB24" s="10" t="s">
        <v>48</v>
      </c>
      <c r="BC24" s="29">
        <v>6973</v>
      </c>
      <c r="BD24" s="13">
        <f t="shared" si="13"/>
        <v>2.3338539013482333E-3</v>
      </c>
      <c r="BF24" s="10" t="s">
        <v>45</v>
      </c>
      <c r="BG24" s="29">
        <v>7863</v>
      </c>
      <c r="BH24" s="13">
        <f t="shared" si="14"/>
        <v>2.7211614164712804E-3</v>
      </c>
      <c r="BJ24" s="10" t="s">
        <v>81</v>
      </c>
      <c r="BK24" s="29">
        <v>4366</v>
      </c>
      <c r="BL24" s="13">
        <f t="shared" si="15"/>
        <v>1.5820221983151427E-3</v>
      </c>
    </row>
    <row r="25" spans="2:64" s="9" customFormat="1" ht="12.75" customHeight="1" x14ac:dyDescent="0.2">
      <c r="B25" s="10" t="s">
        <v>218</v>
      </c>
      <c r="C25" s="29">
        <v>22995963</v>
      </c>
      <c r="D25" s="13">
        <f t="shared" si="2"/>
        <v>3.3977308220853744E-3</v>
      </c>
      <c r="F25" s="10" t="s">
        <v>218</v>
      </c>
      <c r="G25" s="29">
        <v>21292025</v>
      </c>
      <c r="H25" s="13">
        <f t="shared" si="3"/>
        <v>3.2477588938673108E-3</v>
      </c>
      <c r="J25" s="10" t="s">
        <v>218</v>
      </c>
      <c r="K25" s="29">
        <v>19692126</v>
      </c>
      <c r="L25" s="13">
        <f t="shared" si="4"/>
        <v>3.0455810128636926E-3</v>
      </c>
      <c r="N25" s="10" t="s">
        <v>218</v>
      </c>
      <c r="O25" s="29">
        <v>19316897</v>
      </c>
      <c r="P25" s="13">
        <f t="shared" si="5"/>
        <v>2.9269227946766355E-3</v>
      </c>
      <c r="R25" s="10" t="s">
        <v>180</v>
      </c>
      <c r="S25" s="29">
        <v>29467030</v>
      </c>
      <c r="T25" s="13">
        <f t="shared" si="6"/>
        <v>4.5351824481887279E-3</v>
      </c>
      <c r="V25" s="10" t="s">
        <v>180</v>
      </c>
      <c r="W25" s="29">
        <v>24905842</v>
      </c>
      <c r="X25" s="13">
        <f t="shared" si="0"/>
        <v>3.8997362633878801E-3</v>
      </c>
      <c r="Z25" s="10" t="s">
        <v>176</v>
      </c>
      <c r="AA25" s="29">
        <v>30837468</v>
      </c>
      <c r="AB25" s="13">
        <f t="shared" si="1"/>
        <v>5.0527503721046673E-3</v>
      </c>
      <c r="AD25" s="10" t="s">
        <v>114</v>
      </c>
      <c r="AE25" s="29">
        <v>29665222</v>
      </c>
      <c r="AF25" s="13">
        <f t="shared" si="7"/>
        <v>5.1365625893315722E-3</v>
      </c>
      <c r="AH25" s="10" t="s">
        <v>176</v>
      </c>
      <c r="AI25" s="29">
        <v>31273165</v>
      </c>
      <c r="AJ25" s="13">
        <f t="shared" si="8"/>
        <v>5.291028065072749E-3</v>
      </c>
      <c r="AL25" s="10" t="s">
        <v>31</v>
      </c>
      <c r="AM25" s="29">
        <v>9902</v>
      </c>
      <c r="AN25" s="13">
        <f t="shared" si="9"/>
        <v>2.8750032663892896E-3</v>
      </c>
      <c r="AP25" s="10" t="s">
        <v>31</v>
      </c>
      <c r="AQ25" s="29">
        <v>9115</v>
      </c>
      <c r="AR25" s="13">
        <f t="shared" si="10"/>
        <v>2.6179175851397635E-3</v>
      </c>
      <c r="AT25" s="10" t="s">
        <v>25</v>
      </c>
      <c r="AU25" s="29">
        <v>9926</v>
      </c>
      <c r="AV25" s="13">
        <f t="shared" si="11"/>
        <v>2.9634769233341414E-3</v>
      </c>
      <c r="AX25" s="10" t="s">
        <v>48</v>
      </c>
      <c r="AY25" s="29">
        <v>8999</v>
      </c>
      <c r="AZ25" s="13">
        <f t="shared" si="12"/>
        <v>2.6676460980154656E-3</v>
      </c>
      <c r="BB25" s="10" t="s">
        <v>31</v>
      </c>
      <c r="BC25" s="29">
        <v>6153</v>
      </c>
      <c r="BD25" s="13">
        <f t="shared" si="13"/>
        <v>2.0594009830769652E-3</v>
      </c>
      <c r="BF25" s="10" t="s">
        <v>34</v>
      </c>
      <c r="BG25" s="29">
        <v>5301</v>
      </c>
      <c r="BH25" s="13">
        <f t="shared" si="14"/>
        <v>1.8345258385748769E-3</v>
      </c>
      <c r="BJ25" s="10" t="s">
        <v>16</v>
      </c>
      <c r="BK25" s="29">
        <v>4308</v>
      </c>
      <c r="BL25" s="13">
        <f t="shared" si="15"/>
        <v>1.5610058704401363E-3</v>
      </c>
    </row>
    <row r="26" spans="2:64" s="9" customFormat="1" ht="12.75" customHeight="1" x14ac:dyDescent="0.2">
      <c r="B26" s="10" t="s">
        <v>169</v>
      </c>
      <c r="C26" s="29">
        <v>19636254</v>
      </c>
      <c r="D26" s="13">
        <f t="shared" si="2"/>
        <v>2.9013225254405401E-3</v>
      </c>
      <c r="F26" s="10" t="s">
        <v>169</v>
      </c>
      <c r="G26" s="29">
        <v>19429470</v>
      </c>
      <c r="H26" s="13">
        <f t="shared" si="3"/>
        <v>2.9636558286789587E-3</v>
      </c>
      <c r="J26" s="10" t="s">
        <v>169</v>
      </c>
      <c r="K26" s="29">
        <v>19347706</v>
      </c>
      <c r="L26" s="13">
        <f t="shared" si="4"/>
        <v>2.9923130715327003E-3</v>
      </c>
      <c r="N26" s="10" t="s">
        <v>127</v>
      </c>
      <c r="O26" s="29">
        <v>17895223</v>
      </c>
      <c r="P26" s="13">
        <f t="shared" si="5"/>
        <v>2.7115087953578469E-3</v>
      </c>
      <c r="R26" s="10" t="s">
        <v>126</v>
      </c>
      <c r="S26" s="29">
        <v>21698763</v>
      </c>
      <c r="T26" s="13">
        <f t="shared" si="6"/>
        <v>3.3395917099553972E-3</v>
      </c>
      <c r="V26" s="10" t="s">
        <v>126</v>
      </c>
      <c r="W26" s="29">
        <v>21806727</v>
      </c>
      <c r="X26" s="13">
        <f t="shared" si="0"/>
        <v>3.4144793847041832E-3</v>
      </c>
      <c r="Z26" s="10" t="s">
        <v>119</v>
      </c>
      <c r="AA26" s="29">
        <v>25371272</v>
      </c>
      <c r="AB26" s="13">
        <f t="shared" si="1"/>
        <v>4.1571086199025395E-3</v>
      </c>
      <c r="AD26" s="10" t="s">
        <v>119</v>
      </c>
      <c r="AE26" s="29">
        <v>26421716</v>
      </c>
      <c r="AF26" s="13">
        <f t="shared" si="7"/>
        <v>4.5749463109206944E-3</v>
      </c>
      <c r="AH26" s="10" t="s">
        <v>114</v>
      </c>
      <c r="AI26" s="29">
        <v>28291278</v>
      </c>
      <c r="AJ26" s="13">
        <f t="shared" si="8"/>
        <v>4.7865301095931677E-3</v>
      </c>
      <c r="AL26" s="10" t="s">
        <v>50</v>
      </c>
      <c r="AM26" s="29">
        <v>6282</v>
      </c>
      <c r="AN26" s="13">
        <f t="shared" si="9"/>
        <v>1.8239517793837122E-3</v>
      </c>
      <c r="AP26" s="10" t="s">
        <v>33</v>
      </c>
      <c r="AQ26" s="29">
        <v>6441</v>
      </c>
      <c r="AR26" s="13">
        <f t="shared" si="10"/>
        <v>1.8499185042112141E-3</v>
      </c>
      <c r="AT26" s="10" t="s">
        <v>33</v>
      </c>
      <c r="AU26" s="29">
        <v>6529</v>
      </c>
      <c r="AV26" s="13">
        <f t="shared" si="11"/>
        <v>1.949278745965002E-3</v>
      </c>
      <c r="AX26" s="10" t="s">
        <v>31</v>
      </c>
      <c r="AY26" s="29">
        <v>6493</v>
      </c>
      <c r="AZ26" s="13">
        <f t="shared" si="12"/>
        <v>1.9247723207483519E-3</v>
      </c>
      <c r="BB26" s="10" t="s">
        <v>45</v>
      </c>
      <c r="BC26" s="29">
        <v>5263</v>
      </c>
      <c r="BD26" s="13">
        <f t="shared" si="13"/>
        <v>1.7615191571483939E-3</v>
      </c>
      <c r="BF26" s="10" t="s">
        <v>48</v>
      </c>
      <c r="BG26" s="29">
        <v>5284</v>
      </c>
      <c r="BH26" s="13">
        <f t="shared" si="14"/>
        <v>1.828642620454565E-3</v>
      </c>
      <c r="BJ26" s="10" t="s">
        <v>8</v>
      </c>
      <c r="BK26" s="29">
        <v>4255</v>
      </c>
      <c r="BL26" s="13">
        <f t="shared" si="15"/>
        <v>1.5418012949681475E-3</v>
      </c>
    </row>
    <row r="27" spans="2:64" s="9" customFormat="1" ht="12.75" customHeight="1" x14ac:dyDescent="0.2">
      <c r="B27" s="10" t="s">
        <v>181</v>
      </c>
      <c r="C27" s="29">
        <v>16323464</v>
      </c>
      <c r="D27" s="13">
        <f t="shared" si="2"/>
        <v>2.4118466687392485E-3</v>
      </c>
      <c r="F27" s="10" t="s">
        <v>127</v>
      </c>
      <c r="G27" s="29">
        <v>15619332</v>
      </c>
      <c r="H27" s="13">
        <f t="shared" si="3"/>
        <v>2.3824800327477678E-3</v>
      </c>
      <c r="J27" s="10" t="s">
        <v>127</v>
      </c>
      <c r="K27" s="29">
        <v>16246903</v>
      </c>
      <c r="L27" s="13">
        <f t="shared" si="4"/>
        <v>2.51274338253971E-3</v>
      </c>
      <c r="N27" s="10" t="s">
        <v>130</v>
      </c>
      <c r="O27" s="29">
        <v>15298365</v>
      </c>
      <c r="P27" s="13">
        <f t="shared" si="5"/>
        <v>2.3180293004504411E-3</v>
      </c>
      <c r="R27" s="10" t="s">
        <v>127</v>
      </c>
      <c r="S27" s="29">
        <v>18562096</v>
      </c>
      <c r="T27" s="13">
        <f t="shared" si="6"/>
        <v>2.8568366740996361E-3</v>
      </c>
      <c r="V27" s="10" t="s">
        <v>127</v>
      </c>
      <c r="W27" s="29">
        <v>20029291</v>
      </c>
      <c r="X27" s="13">
        <f t="shared" si="0"/>
        <v>3.1361699171884453E-3</v>
      </c>
      <c r="Z27" s="10" t="s">
        <v>121</v>
      </c>
      <c r="AA27" s="29">
        <v>24838932</v>
      </c>
      <c r="AB27" s="13">
        <f t="shared" si="1"/>
        <v>4.0698841716084646E-3</v>
      </c>
      <c r="AD27" s="10" t="s">
        <v>121</v>
      </c>
      <c r="AE27" s="29">
        <v>26171740</v>
      </c>
      <c r="AF27" s="13">
        <f t="shared" si="7"/>
        <v>4.5316627187793395E-3</v>
      </c>
      <c r="AH27" s="10" t="s">
        <v>119</v>
      </c>
      <c r="AI27" s="29">
        <v>27316909</v>
      </c>
      <c r="AJ27" s="13">
        <f t="shared" si="8"/>
        <v>4.6216790711793437E-3</v>
      </c>
      <c r="AL27" s="10" t="s">
        <v>33</v>
      </c>
      <c r="AM27" s="29">
        <v>5608</v>
      </c>
      <c r="AN27" s="13">
        <f t="shared" si="9"/>
        <v>1.628258767714718E-3</v>
      </c>
      <c r="AP27" s="10" t="s">
        <v>50</v>
      </c>
      <c r="AQ27" s="29">
        <v>5793</v>
      </c>
      <c r="AR27" s="13">
        <f t="shared" si="10"/>
        <v>1.6638065354596435E-3</v>
      </c>
      <c r="AT27" s="10" t="s">
        <v>50</v>
      </c>
      <c r="AU27" s="29">
        <v>6052</v>
      </c>
      <c r="AV27" s="13">
        <f t="shared" si="11"/>
        <v>1.8068670501731033E-3</v>
      </c>
      <c r="AX27" s="10" t="s">
        <v>15</v>
      </c>
      <c r="AY27" s="29">
        <v>6254</v>
      </c>
      <c r="AZ27" s="13">
        <f t="shared" si="12"/>
        <v>1.8539236245125818E-3</v>
      </c>
      <c r="BB27" s="10" t="s">
        <v>79</v>
      </c>
      <c r="BC27" s="29">
        <v>4665</v>
      </c>
      <c r="BD27" s="13">
        <f t="shared" si="13"/>
        <v>1.5613693460188596E-3</v>
      </c>
      <c r="BF27" s="10" t="s">
        <v>8</v>
      </c>
      <c r="BG27" s="29">
        <v>4465</v>
      </c>
      <c r="BH27" s="13">
        <f t="shared" si="14"/>
        <v>1.5452099357171902E-3</v>
      </c>
      <c r="BJ27" s="10" t="s">
        <v>7</v>
      </c>
      <c r="BK27" s="29">
        <v>4014</v>
      </c>
      <c r="BL27" s="13">
        <f t="shared" si="15"/>
        <v>1.4544748291426897E-3</v>
      </c>
    </row>
    <row r="28" spans="2:64" s="9" customFormat="1" ht="12.75" customHeight="1" x14ac:dyDescent="0.2">
      <c r="B28" s="10" t="s">
        <v>127</v>
      </c>
      <c r="C28" s="29">
        <v>14572412</v>
      </c>
      <c r="D28" s="13">
        <f t="shared" si="2"/>
        <v>2.15312285049888E-3</v>
      </c>
      <c r="F28" s="10" t="s">
        <v>181</v>
      </c>
      <c r="G28" s="29">
        <v>15278597</v>
      </c>
      <c r="H28" s="13">
        <f t="shared" si="3"/>
        <v>2.3305063418141026E-3</v>
      </c>
      <c r="J28" s="10" t="s">
        <v>130</v>
      </c>
      <c r="K28" s="29">
        <v>14126733</v>
      </c>
      <c r="L28" s="13">
        <f t="shared" si="4"/>
        <v>2.1848382342564208E-3</v>
      </c>
      <c r="N28" s="10" t="s">
        <v>126</v>
      </c>
      <c r="O28" s="29">
        <v>14968346</v>
      </c>
      <c r="P28" s="13">
        <f t="shared" si="5"/>
        <v>2.2680243677857185E-3</v>
      </c>
      <c r="R28" s="10" t="s">
        <v>182</v>
      </c>
      <c r="S28" s="29">
        <v>17405884</v>
      </c>
      <c r="T28" s="13">
        <f t="shared" si="6"/>
        <v>2.6788875435362508E-3</v>
      </c>
      <c r="V28" s="10" t="s">
        <v>182</v>
      </c>
      <c r="W28" s="29">
        <v>15873998</v>
      </c>
      <c r="X28" s="13">
        <f t="shared" si="0"/>
        <v>2.4855375556283817E-3</v>
      </c>
      <c r="Z28" s="10" t="s">
        <v>179</v>
      </c>
      <c r="AA28" s="29">
        <v>23846483</v>
      </c>
      <c r="AB28" s="13">
        <f t="shared" si="1"/>
        <v>3.9072703975448833E-3</v>
      </c>
      <c r="AD28" s="10" t="s">
        <v>179</v>
      </c>
      <c r="AE28" s="29">
        <v>24674517</v>
      </c>
      <c r="AF28" s="13">
        <f t="shared" si="7"/>
        <v>4.2724170724906729E-3</v>
      </c>
      <c r="AH28" s="10" t="s">
        <v>121</v>
      </c>
      <c r="AI28" s="29">
        <v>26756356</v>
      </c>
      <c r="AJ28" s="13">
        <f t="shared" si="8"/>
        <v>4.5268405201417134E-3</v>
      </c>
      <c r="AL28" s="10" t="s">
        <v>63</v>
      </c>
      <c r="AM28" s="29">
        <v>3816</v>
      </c>
      <c r="AN28" s="13">
        <f t="shared" si="9"/>
        <v>1.1079592470754928E-3</v>
      </c>
      <c r="AP28" s="10" t="s">
        <v>79</v>
      </c>
      <c r="AQ28" s="29">
        <v>5355</v>
      </c>
      <c r="AR28" s="13">
        <f t="shared" si="10"/>
        <v>1.5380086306553411E-3</v>
      </c>
      <c r="AT28" s="10" t="s">
        <v>79</v>
      </c>
      <c r="AU28" s="29">
        <v>5519</v>
      </c>
      <c r="AV28" s="13">
        <f t="shared" si="11"/>
        <v>1.647736161583833E-3</v>
      </c>
      <c r="AX28" s="10" t="s">
        <v>79</v>
      </c>
      <c r="AY28" s="29">
        <v>5007</v>
      </c>
      <c r="AZ28" s="13">
        <f t="shared" si="12"/>
        <v>1.4842653642364082E-3</v>
      </c>
      <c r="BB28" s="10" t="s">
        <v>8</v>
      </c>
      <c r="BC28" s="29">
        <v>4557</v>
      </c>
      <c r="BD28" s="13">
        <f t="shared" si="13"/>
        <v>1.5252218884904487E-3</v>
      </c>
      <c r="BF28" s="10" t="s">
        <v>7</v>
      </c>
      <c r="BG28" s="29">
        <v>4034</v>
      </c>
      <c r="BH28" s="13">
        <f t="shared" si="14"/>
        <v>1.396053052784579E-3</v>
      </c>
      <c r="BJ28" s="10" t="s">
        <v>72</v>
      </c>
      <c r="BK28" s="29">
        <v>3627</v>
      </c>
      <c r="BL28" s="13">
        <f t="shared" si="15"/>
        <v>1.3142451931491118E-3</v>
      </c>
    </row>
    <row r="29" spans="2:64" s="9" customFormat="1" ht="12.75" customHeight="1" x14ac:dyDescent="0.2">
      <c r="B29" s="10" t="s">
        <v>130</v>
      </c>
      <c r="C29" s="29">
        <v>13813133</v>
      </c>
      <c r="D29" s="13">
        <f t="shared" si="2"/>
        <v>2.0409368263318486E-3</v>
      </c>
      <c r="F29" s="10" t="s">
        <v>130</v>
      </c>
      <c r="G29" s="29">
        <v>13692787</v>
      </c>
      <c r="H29" s="13">
        <f t="shared" si="3"/>
        <v>2.0886163134356968E-3</v>
      </c>
      <c r="J29" s="10" t="s">
        <v>181</v>
      </c>
      <c r="K29" s="29">
        <v>13885289</v>
      </c>
      <c r="L29" s="13">
        <f t="shared" si="4"/>
        <v>2.1474965443815E-3</v>
      </c>
      <c r="N29" s="10" t="s">
        <v>169</v>
      </c>
      <c r="O29" s="29">
        <v>14421271</v>
      </c>
      <c r="P29" s="13">
        <f t="shared" si="5"/>
        <v>2.1851308115433403E-3</v>
      </c>
      <c r="R29" s="10" t="s">
        <v>130</v>
      </c>
      <c r="S29" s="29">
        <v>15328341</v>
      </c>
      <c r="T29" s="13">
        <f t="shared" si="6"/>
        <v>2.3591391145647068E-3</v>
      </c>
      <c r="V29" s="10" t="s">
        <v>130</v>
      </c>
      <c r="W29" s="29">
        <v>14775675</v>
      </c>
      <c r="X29" s="13">
        <f t="shared" si="0"/>
        <v>2.3135630433026E-3</v>
      </c>
      <c r="Z29" s="10" t="s">
        <v>126</v>
      </c>
      <c r="AA29" s="29">
        <v>21848825</v>
      </c>
      <c r="AB29" s="13">
        <f t="shared" si="1"/>
        <v>3.5799521104910351E-3</v>
      </c>
      <c r="AD29" s="10" t="s">
        <v>177</v>
      </c>
      <c r="AE29" s="29">
        <v>22487454</v>
      </c>
      <c r="AF29" s="13">
        <f t="shared" si="7"/>
        <v>3.893724946528788E-3</v>
      </c>
      <c r="AH29" s="10" t="s">
        <v>123</v>
      </c>
      <c r="AI29" s="29">
        <v>25322973</v>
      </c>
      <c r="AJ29" s="13">
        <f t="shared" si="8"/>
        <v>4.2843300585047742E-3</v>
      </c>
      <c r="AL29" s="10" t="s">
        <v>28</v>
      </c>
      <c r="AM29" s="29">
        <v>3766</v>
      </c>
      <c r="AN29" s="13">
        <f t="shared" si="9"/>
        <v>1.0934419613433716E-3</v>
      </c>
      <c r="AP29" s="10" t="s">
        <v>52</v>
      </c>
      <c r="AQ29" s="29">
        <v>3758</v>
      </c>
      <c r="AR29" s="13">
        <f t="shared" si="10"/>
        <v>1.0793345348277818E-3</v>
      </c>
      <c r="AT29" s="10" t="s">
        <v>31</v>
      </c>
      <c r="AU29" s="29">
        <v>4732</v>
      </c>
      <c r="AV29" s="13">
        <f t="shared" si="11"/>
        <v>1.4127717913779124E-3</v>
      </c>
      <c r="AX29" s="10" t="s">
        <v>50</v>
      </c>
      <c r="AY29" s="29">
        <v>4814</v>
      </c>
      <c r="AZ29" s="13">
        <f t="shared" si="12"/>
        <v>1.4270528187405769E-3</v>
      </c>
      <c r="BB29" s="10" t="s">
        <v>34</v>
      </c>
      <c r="BC29" s="29">
        <v>4469</v>
      </c>
      <c r="BD29" s="13">
        <f t="shared" si="13"/>
        <v>1.4957684045784102E-3</v>
      </c>
      <c r="BF29" s="10" t="s">
        <v>81</v>
      </c>
      <c r="BG29" s="29">
        <v>4021</v>
      </c>
      <c r="BH29" s="13">
        <f t="shared" si="14"/>
        <v>1.3915541212808113E-3</v>
      </c>
      <c r="BJ29" s="10" t="s">
        <v>31</v>
      </c>
      <c r="BK29" s="29">
        <v>3546</v>
      </c>
      <c r="BL29" s="13">
        <f t="shared" si="15"/>
        <v>1.2848948042202236E-3</v>
      </c>
    </row>
    <row r="30" spans="2:64" s="9" customFormat="1" ht="12.75" customHeight="1" x14ac:dyDescent="0.2">
      <c r="B30" s="10" t="s">
        <v>183</v>
      </c>
      <c r="C30" s="29">
        <v>12485657</v>
      </c>
      <c r="D30" s="13">
        <f t="shared" si="2"/>
        <v>1.8447977857194329E-3</v>
      </c>
      <c r="F30" s="10" t="s">
        <v>183</v>
      </c>
      <c r="G30" s="29">
        <v>11650309</v>
      </c>
      <c r="H30" s="13">
        <f t="shared" si="3"/>
        <v>1.7770688636262815E-3</v>
      </c>
      <c r="J30" s="10" t="s">
        <v>183</v>
      </c>
      <c r="K30" s="29">
        <v>13516536</v>
      </c>
      <c r="L30" s="13">
        <f t="shared" si="4"/>
        <v>2.0904652652176084E-3</v>
      </c>
      <c r="N30" s="10" t="s">
        <v>181</v>
      </c>
      <c r="O30" s="29">
        <v>14317383</v>
      </c>
      <c r="P30" s="13">
        <f t="shared" si="5"/>
        <v>2.1693895589346341E-3</v>
      </c>
      <c r="R30" s="10" t="s">
        <v>181</v>
      </c>
      <c r="S30" s="29">
        <v>14573125</v>
      </c>
      <c r="T30" s="13">
        <f t="shared" si="6"/>
        <v>2.2429060789384051E-3</v>
      </c>
      <c r="V30" s="10" t="s">
        <v>181</v>
      </c>
      <c r="W30" s="29">
        <v>14514163</v>
      </c>
      <c r="X30" s="13">
        <f t="shared" si="0"/>
        <v>2.2726157093513493E-3</v>
      </c>
      <c r="Z30" s="10" t="s">
        <v>127</v>
      </c>
      <c r="AA30" s="29">
        <v>20711971</v>
      </c>
      <c r="AB30" s="13">
        <f t="shared" si="1"/>
        <v>3.3936774308860598E-3</v>
      </c>
      <c r="AD30" s="10" t="s">
        <v>127</v>
      </c>
      <c r="AE30" s="29">
        <v>21300641</v>
      </c>
      <c r="AF30" s="13">
        <f t="shared" si="7"/>
        <v>3.6882270993752299E-3</v>
      </c>
      <c r="AH30" s="10" t="s">
        <v>122</v>
      </c>
      <c r="AI30" s="29">
        <v>23461268</v>
      </c>
      <c r="AJ30" s="13">
        <f t="shared" si="8"/>
        <v>3.9693528758663601E-3</v>
      </c>
      <c r="AL30" s="10" t="s">
        <v>8</v>
      </c>
      <c r="AM30" s="29">
        <v>3273</v>
      </c>
      <c r="AN30" s="13">
        <f t="shared" si="9"/>
        <v>9.5030152402465621E-4</v>
      </c>
      <c r="AP30" s="10" t="s">
        <v>8</v>
      </c>
      <c r="AQ30" s="29">
        <v>3195</v>
      </c>
      <c r="AR30" s="13">
        <f t="shared" si="10"/>
        <v>9.1763540148343881E-4</v>
      </c>
      <c r="AT30" s="10" t="s">
        <v>28</v>
      </c>
      <c r="AU30" s="29">
        <v>3892</v>
      </c>
      <c r="AV30" s="13">
        <f t="shared" si="11"/>
        <v>1.1619838994173361E-3</v>
      </c>
      <c r="AX30" s="10" t="s">
        <v>34</v>
      </c>
      <c r="AY30" s="29">
        <v>4726</v>
      </c>
      <c r="AZ30" s="13">
        <f t="shared" si="12"/>
        <v>1.4009662694989544E-3</v>
      </c>
      <c r="BB30" s="10" t="s">
        <v>81</v>
      </c>
      <c r="BC30" s="29">
        <v>3683</v>
      </c>
      <c r="BD30" s="13">
        <f t="shared" si="13"/>
        <v>1.2326952414549754E-3</v>
      </c>
      <c r="BF30" s="10" t="s">
        <v>84</v>
      </c>
      <c r="BG30" s="29">
        <v>3903</v>
      </c>
      <c r="BH30" s="13">
        <f t="shared" si="14"/>
        <v>1.3507176660927645E-3</v>
      </c>
      <c r="BJ30" s="10" t="s">
        <v>63</v>
      </c>
      <c r="BK30" s="29">
        <v>3213</v>
      </c>
      <c r="BL30" s="13">
        <f t="shared" si="15"/>
        <v>1.164232094179238E-3</v>
      </c>
    </row>
    <row r="31" spans="2:64" s="9" customFormat="1" ht="12.75" customHeight="1" x14ac:dyDescent="0.2">
      <c r="B31" s="10" t="s">
        <v>197</v>
      </c>
      <c r="C31" s="29">
        <v>12167195</v>
      </c>
      <c r="D31" s="13">
        <f t="shared" si="2"/>
        <v>1.7977439548769085E-3</v>
      </c>
      <c r="F31" s="10" t="s">
        <v>184</v>
      </c>
      <c r="G31" s="29">
        <v>11069086</v>
      </c>
      <c r="H31" s="13">
        <f t="shared" si="3"/>
        <v>1.6884125630832266E-3</v>
      </c>
      <c r="J31" s="10" t="s">
        <v>184</v>
      </c>
      <c r="K31" s="29">
        <v>10882116</v>
      </c>
      <c r="L31" s="13">
        <f t="shared" si="4"/>
        <v>1.6830262953517663E-3</v>
      </c>
      <c r="N31" s="10" t="s">
        <v>183</v>
      </c>
      <c r="O31" s="29">
        <v>13810862</v>
      </c>
      <c r="P31" s="13">
        <f t="shared" si="5"/>
        <v>2.0926408005350625E-3</v>
      </c>
      <c r="R31" s="10" t="s">
        <v>183</v>
      </c>
      <c r="S31" s="29">
        <v>13974162</v>
      </c>
      <c r="T31" s="13">
        <f t="shared" si="6"/>
        <v>2.1507214751722821E-3</v>
      </c>
      <c r="V31" s="10" t="s">
        <v>183</v>
      </c>
      <c r="W31" s="29">
        <v>13391232</v>
      </c>
      <c r="X31" s="13">
        <f t="shared" si="0"/>
        <v>2.0967880966176614E-3</v>
      </c>
      <c r="Z31" s="10" t="s">
        <v>177</v>
      </c>
      <c r="AA31" s="29">
        <v>20092102</v>
      </c>
      <c r="AB31" s="13">
        <f t="shared" si="1"/>
        <v>3.292111267269574E-3</v>
      </c>
      <c r="AD31" s="10" t="s">
        <v>126</v>
      </c>
      <c r="AE31" s="29">
        <v>20936560</v>
      </c>
      <c r="AF31" s="13">
        <f t="shared" si="7"/>
        <v>3.6251861133989095E-3</v>
      </c>
      <c r="AH31" s="10" t="s">
        <v>200</v>
      </c>
      <c r="AI31" s="29">
        <v>22114227</v>
      </c>
      <c r="AJ31" s="13">
        <f t="shared" si="8"/>
        <v>3.7414503998680509E-3</v>
      </c>
      <c r="AL31" s="10" t="s">
        <v>7</v>
      </c>
      <c r="AM31" s="29">
        <v>2357</v>
      </c>
      <c r="AN31" s="13">
        <f t="shared" si="9"/>
        <v>6.8434484941219513E-4</v>
      </c>
      <c r="AP31" s="10" t="s">
        <v>28</v>
      </c>
      <c r="AQ31" s="29">
        <v>3111</v>
      </c>
      <c r="AR31" s="13">
        <f t="shared" si="10"/>
        <v>8.935097759045315E-4</v>
      </c>
      <c r="AT31" s="10" t="s">
        <v>8</v>
      </c>
      <c r="AU31" s="29">
        <v>3686</v>
      </c>
      <c r="AV31" s="13">
        <f t="shared" si="11"/>
        <v>1.1004811544841472E-3</v>
      </c>
      <c r="AX31" s="10" t="s">
        <v>8</v>
      </c>
      <c r="AY31" s="29">
        <v>3932</v>
      </c>
      <c r="AZ31" s="13">
        <f t="shared" si="12"/>
        <v>1.1655944502052241E-3</v>
      </c>
      <c r="BB31" s="10" t="s">
        <v>63</v>
      </c>
      <c r="BC31" s="29">
        <v>3548</v>
      </c>
      <c r="BD31" s="13">
        <f t="shared" si="13"/>
        <v>1.1875109195444618E-3</v>
      </c>
      <c r="BF31" s="10" t="s">
        <v>31</v>
      </c>
      <c r="BG31" s="29">
        <v>3808</v>
      </c>
      <c r="BH31" s="13">
        <f t="shared" si="14"/>
        <v>1.3178408589498455E-3</v>
      </c>
      <c r="BJ31" s="10" t="s">
        <v>67</v>
      </c>
      <c r="BK31" s="29">
        <v>3101</v>
      </c>
      <c r="BL31" s="13">
        <f t="shared" si="15"/>
        <v>1.1236488403516395E-3</v>
      </c>
    </row>
    <row r="32" spans="2:64" s="9" customFormat="1" ht="12.75" customHeight="1" x14ac:dyDescent="0.2">
      <c r="B32" s="10" t="s">
        <v>184</v>
      </c>
      <c r="C32" s="29">
        <v>11276639</v>
      </c>
      <c r="D32" s="13">
        <f t="shared" si="2"/>
        <v>1.6661613127412838E-3</v>
      </c>
      <c r="F32" s="10" t="s">
        <v>197</v>
      </c>
      <c r="G32" s="29">
        <v>10935880</v>
      </c>
      <c r="H32" s="13">
        <f t="shared" si="3"/>
        <v>1.668094111868911E-3</v>
      </c>
      <c r="J32" s="10" t="s">
        <v>197</v>
      </c>
      <c r="K32" s="29">
        <v>10399236</v>
      </c>
      <c r="L32" s="13">
        <f t="shared" si="4"/>
        <v>1.6083441528806273E-3</v>
      </c>
      <c r="N32" s="10" t="s">
        <v>141</v>
      </c>
      <c r="O32" s="29">
        <v>11022526</v>
      </c>
      <c r="P32" s="13">
        <f t="shared" si="5"/>
        <v>1.6701482957804184E-3</v>
      </c>
      <c r="R32" s="10" t="s">
        <v>141</v>
      </c>
      <c r="S32" s="29">
        <v>11254819</v>
      </c>
      <c r="T32" s="13">
        <f t="shared" si="6"/>
        <v>1.7321955278947695E-3</v>
      </c>
      <c r="V32" s="10" t="s">
        <v>186</v>
      </c>
      <c r="W32" s="29">
        <v>10280920</v>
      </c>
      <c r="X32" s="13">
        <f t="shared" si="0"/>
        <v>1.6097780008798629E-3</v>
      </c>
      <c r="Z32" s="10" t="s">
        <v>180</v>
      </c>
      <c r="AA32" s="29">
        <v>17728487</v>
      </c>
      <c r="AB32" s="13">
        <f t="shared" si="1"/>
        <v>2.9048305550281482E-3</v>
      </c>
      <c r="AD32" s="10" t="s">
        <v>180</v>
      </c>
      <c r="AE32" s="29">
        <v>20414350</v>
      </c>
      <c r="AF32" s="13">
        <f t="shared" si="7"/>
        <v>3.5347649343571738E-3</v>
      </c>
      <c r="AH32" s="10" t="s">
        <v>126</v>
      </c>
      <c r="AI32" s="29">
        <v>19819035</v>
      </c>
      <c r="AJ32" s="13">
        <f t="shared" si="8"/>
        <v>3.3531326428795768E-3</v>
      </c>
      <c r="AL32" s="10" t="s">
        <v>0</v>
      </c>
      <c r="AM32" s="29">
        <v>2190</v>
      </c>
      <c r="AN32" s="13">
        <f t="shared" si="9"/>
        <v>6.3585711506691019E-4</v>
      </c>
      <c r="AP32" s="10" t="s">
        <v>81</v>
      </c>
      <c r="AQ32" s="29">
        <v>2969</v>
      </c>
      <c r="AR32" s="13">
        <f t="shared" si="10"/>
        <v>8.5272598028304531E-4</v>
      </c>
      <c r="AT32" s="10" t="s">
        <v>63</v>
      </c>
      <c r="AU32" s="29">
        <v>3636</v>
      </c>
      <c r="AV32" s="13">
        <f t="shared" si="11"/>
        <v>1.0855533037722081E-3</v>
      </c>
      <c r="AX32" s="10" t="s">
        <v>63</v>
      </c>
      <c r="AY32" s="29">
        <v>3546</v>
      </c>
      <c r="AZ32" s="13">
        <f t="shared" si="12"/>
        <v>1.0511693592135617E-3</v>
      </c>
      <c r="BB32" s="10" t="s">
        <v>67</v>
      </c>
      <c r="BC32" s="29">
        <v>2649</v>
      </c>
      <c r="BD32" s="13">
        <f t="shared" si="13"/>
        <v>8.866168054885229E-4</v>
      </c>
      <c r="BF32" s="10" t="s">
        <v>63</v>
      </c>
      <c r="BG32" s="29">
        <v>3342</v>
      </c>
      <c r="BH32" s="13">
        <f t="shared" si="14"/>
        <v>1.1565714681224747E-3</v>
      </c>
      <c r="BJ32" s="10" t="s">
        <v>0</v>
      </c>
      <c r="BK32" s="29">
        <v>2457</v>
      </c>
      <c r="BL32" s="13">
        <f t="shared" si="15"/>
        <v>8.9029513084294676E-4</v>
      </c>
    </row>
    <row r="33" spans="2:64" s="9" customFormat="1" ht="12.75" customHeight="1" x14ac:dyDescent="0.2">
      <c r="B33" s="10" t="s">
        <v>190</v>
      </c>
      <c r="C33" s="29">
        <v>10403335</v>
      </c>
      <c r="D33" s="13">
        <f t="shared" si="2"/>
        <v>1.537127711589184E-3</v>
      </c>
      <c r="F33" s="10" t="s">
        <v>126</v>
      </c>
      <c r="G33" s="29">
        <v>10021261</v>
      </c>
      <c r="H33" s="13">
        <f t="shared" si="3"/>
        <v>1.5285835678154438E-3</v>
      </c>
      <c r="J33" s="10" t="s">
        <v>126</v>
      </c>
      <c r="K33" s="29">
        <v>10240706</v>
      </c>
      <c r="L33" s="13">
        <f t="shared" si="4"/>
        <v>1.5838259287960729E-3</v>
      </c>
      <c r="N33" s="10" t="s">
        <v>184</v>
      </c>
      <c r="O33" s="29">
        <v>10540332</v>
      </c>
      <c r="P33" s="13">
        <f t="shared" si="5"/>
        <v>1.597085597871106E-3</v>
      </c>
      <c r="R33" s="10" t="s">
        <v>186</v>
      </c>
      <c r="S33" s="29">
        <v>10245776</v>
      </c>
      <c r="T33" s="13">
        <f t="shared" si="6"/>
        <v>1.5768967379228009E-3</v>
      </c>
      <c r="V33" s="10" t="s">
        <v>184</v>
      </c>
      <c r="W33" s="29">
        <v>9128673</v>
      </c>
      <c r="X33" s="13">
        <f t="shared" si="0"/>
        <v>1.4293601129690709E-3</v>
      </c>
      <c r="Z33" s="10" t="s">
        <v>182</v>
      </c>
      <c r="AA33" s="29">
        <v>14630521</v>
      </c>
      <c r="AB33" s="13">
        <f t="shared" si="1"/>
        <v>2.3972256874927331E-3</v>
      </c>
      <c r="AD33" s="10" t="s">
        <v>181</v>
      </c>
      <c r="AE33" s="29">
        <v>14377012</v>
      </c>
      <c r="AF33" s="13">
        <f t="shared" si="7"/>
        <v>2.4893938762895855E-3</v>
      </c>
      <c r="AH33" s="10" t="s">
        <v>124</v>
      </c>
      <c r="AI33" s="29">
        <v>15024224</v>
      </c>
      <c r="AJ33" s="13">
        <f t="shared" si="8"/>
        <v>2.5419106393593217E-3</v>
      </c>
      <c r="AL33" s="10" t="s">
        <v>79</v>
      </c>
      <c r="AM33" s="29">
        <v>2139</v>
      </c>
      <c r="AN33" s="13">
        <f t="shared" si="9"/>
        <v>6.2104948362014646E-4</v>
      </c>
      <c r="AP33" s="10" t="s">
        <v>0</v>
      </c>
      <c r="AQ33" s="29">
        <v>2250</v>
      </c>
      <c r="AR33" s="13">
        <f t="shared" si="10"/>
        <v>6.4622211372073152E-4</v>
      </c>
      <c r="AT33" s="10" t="s">
        <v>81</v>
      </c>
      <c r="AU33" s="29">
        <v>3214</v>
      </c>
      <c r="AV33" s="13">
        <f t="shared" si="11"/>
        <v>9.5956224376344255E-4</v>
      </c>
      <c r="AX33" s="10" t="s">
        <v>81</v>
      </c>
      <c r="AY33" s="29">
        <v>3377</v>
      </c>
      <c r="AZ33" s="13">
        <f t="shared" si="12"/>
        <v>1.001071327147264E-3</v>
      </c>
      <c r="BB33" s="10" t="s">
        <v>7</v>
      </c>
      <c r="BC33" s="29">
        <v>2568</v>
      </c>
      <c r="BD33" s="13">
        <f t="shared" si="13"/>
        <v>8.5950621234221467E-4</v>
      </c>
      <c r="BF33" s="10" t="s">
        <v>67</v>
      </c>
      <c r="BG33" s="29">
        <v>2903</v>
      </c>
      <c r="BH33" s="13">
        <f t="shared" si="14"/>
        <v>1.0046460119567757E-3</v>
      </c>
      <c r="BJ33" s="10" t="s">
        <v>45</v>
      </c>
      <c r="BK33" s="29">
        <v>2238</v>
      </c>
      <c r="BL33" s="13">
        <f t="shared" si="15"/>
        <v>8.1094037559076716E-4</v>
      </c>
    </row>
    <row r="34" spans="2:64" s="9" customFormat="1" ht="12.75" customHeight="1" x14ac:dyDescent="0.2">
      <c r="B34" s="10" t="s">
        <v>139</v>
      </c>
      <c r="C34" s="29">
        <v>10318580</v>
      </c>
      <c r="D34" s="13">
        <f t="shared" si="2"/>
        <v>1.5246048754798266E-3</v>
      </c>
      <c r="F34" s="10" t="s">
        <v>139</v>
      </c>
      <c r="G34" s="29">
        <v>9913110</v>
      </c>
      <c r="H34" s="13">
        <f t="shared" si="3"/>
        <v>1.5120868573273317E-3</v>
      </c>
      <c r="J34" s="10" t="s">
        <v>141</v>
      </c>
      <c r="K34" s="29">
        <v>9550823</v>
      </c>
      <c r="L34" s="13">
        <f t="shared" si="4"/>
        <v>1.4771287359232747E-3</v>
      </c>
      <c r="N34" s="10" t="s">
        <v>186</v>
      </c>
      <c r="O34" s="29">
        <v>10266694</v>
      </c>
      <c r="P34" s="13">
        <f t="shared" si="5"/>
        <v>1.5556235918517268E-3</v>
      </c>
      <c r="R34" s="10" t="s">
        <v>165</v>
      </c>
      <c r="S34" s="29">
        <v>10124971</v>
      </c>
      <c r="T34" s="13">
        <f t="shared" si="6"/>
        <v>1.5583040017137755E-3</v>
      </c>
      <c r="V34" s="10" t="s">
        <v>141</v>
      </c>
      <c r="W34" s="29">
        <v>9069338</v>
      </c>
      <c r="X34" s="13">
        <f t="shared" si="0"/>
        <v>1.4200694874528519E-3</v>
      </c>
      <c r="Z34" s="10" t="s">
        <v>181</v>
      </c>
      <c r="AA34" s="29">
        <v>14337497</v>
      </c>
      <c r="AB34" s="13">
        <f t="shared" si="1"/>
        <v>2.3492134082408957E-3</v>
      </c>
      <c r="AD34" s="10" t="s">
        <v>124</v>
      </c>
      <c r="AE34" s="29">
        <v>14356310</v>
      </c>
      <c r="AF34" s="13">
        <f t="shared" si="7"/>
        <v>2.4858093044726496E-3</v>
      </c>
      <c r="AH34" s="10" t="s">
        <v>181</v>
      </c>
      <c r="AI34" s="29">
        <v>14979645</v>
      </c>
      <c r="AJ34" s="13">
        <f t="shared" si="8"/>
        <v>2.5343684305642448E-3</v>
      </c>
      <c r="AL34" s="10" t="s">
        <v>90</v>
      </c>
      <c r="AM34" s="29">
        <v>2048</v>
      </c>
      <c r="AN34" s="13">
        <f t="shared" si="9"/>
        <v>5.9462802358768588E-4</v>
      </c>
      <c r="AP34" s="10" t="s">
        <v>54</v>
      </c>
      <c r="AQ34" s="29">
        <v>2159</v>
      </c>
      <c r="AR34" s="13">
        <f t="shared" si="10"/>
        <v>6.2008601934358191E-4</v>
      </c>
      <c r="AT34" s="10" t="s">
        <v>54</v>
      </c>
      <c r="AU34" s="29">
        <v>2215</v>
      </c>
      <c r="AV34" s="13">
        <f t="shared" si="11"/>
        <v>6.6130378653890022E-4</v>
      </c>
      <c r="AX34" s="10" t="s">
        <v>67</v>
      </c>
      <c r="AY34" s="29">
        <v>2494</v>
      </c>
      <c r="AZ34" s="13">
        <f t="shared" si="12"/>
        <v>7.3931652055234706E-4</v>
      </c>
      <c r="BB34" s="10" t="s">
        <v>0</v>
      </c>
      <c r="BC34" s="29">
        <v>2231</v>
      </c>
      <c r="BD34" s="13">
        <f t="shared" si="13"/>
        <v>7.4671275690633998E-4</v>
      </c>
      <c r="BF34" s="10" t="s">
        <v>0</v>
      </c>
      <c r="BG34" s="29">
        <v>2366</v>
      </c>
      <c r="BH34" s="13">
        <f t="shared" si="14"/>
        <v>8.188055336857496E-4</v>
      </c>
      <c r="BJ34" s="10" t="s">
        <v>21</v>
      </c>
      <c r="BK34" s="29">
        <v>2076</v>
      </c>
      <c r="BL34" s="13">
        <f t="shared" si="15"/>
        <v>7.5223959773299042E-4</v>
      </c>
    </row>
    <row r="35" spans="2:64" s="9" customFormat="1" ht="12.75" customHeight="1" x14ac:dyDescent="0.2">
      <c r="B35" s="10" t="s">
        <v>141</v>
      </c>
      <c r="C35" s="29">
        <v>10166202</v>
      </c>
      <c r="D35" s="13">
        <f t="shared" si="2"/>
        <v>1.5020905138413197E-3</v>
      </c>
      <c r="F35" s="10" t="s">
        <v>141</v>
      </c>
      <c r="G35" s="29">
        <v>9475615</v>
      </c>
      <c r="H35" s="13">
        <f t="shared" si="3"/>
        <v>1.4453539713161383E-3</v>
      </c>
      <c r="J35" s="10" t="s">
        <v>186</v>
      </c>
      <c r="K35" s="29">
        <v>9535201</v>
      </c>
      <c r="L35" s="13">
        <f t="shared" si="4"/>
        <v>1.4747126399373483E-3</v>
      </c>
      <c r="N35" s="10" t="s">
        <v>197</v>
      </c>
      <c r="O35" s="29">
        <v>9559935</v>
      </c>
      <c r="P35" s="13">
        <f t="shared" si="5"/>
        <v>1.4485344963596888E-3</v>
      </c>
      <c r="R35" s="10" t="s">
        <v>184</v>
      </c>
      <c r="S35" s="29">
        <v>9791865</v>
      </c>
      <c r="T35" s="13">
        <f t="shared" si="6"/>
        <v>1.5070366536102729E-3</v>
      </c>
      <c r="V35" s="10" t="s">
        <v>136</v>
      </c>
      <c r="W35" s="29">
        <v>8991376</v>
      </c>
      <c r="X35" s="13">
        <f t="shared" si="0"/>
        <v>1.407862261591295E-3</v>
      </c>
      <c r="Z35" s="10" t="s">
        <v>130</v>
      </c>
      <c r="AA35" s="29">
        <v>14075825</v>
      </c>
      <c r="AB35" s="13">
        <f t="shared" si="1"/>
        <v>2.3063381859506162E-3</v>
      </c>
      <c r="AD35" s="10" t="s">
        <v>130</v>
      </c>
      <c r="AE35" s="29">
        <v>14059867</v>
      </c>
      <c r="AF35" s="13">
        <f t="shared" si="7"/>
        <v>2.4344799052296836E-3</v>
      </c>
      <c r="AH35" s="10" t="s">
        <v>180</v>
      </c>
      <c r="AI35" s="29">
        <v>14397984</v>
      </c>
      <c r="AJ35" s="13">
        <f t="shared" si="8"/>
        <v>2.4359586701399871E-3</v>
      </c>
      <c r="AL35" s="10" t="s">
        <v>21</v>
      </c>
      <c r="AM35" s="29">
        <v>1453</v>
      </c>
      <c r="AN35" s="13">
        <f t="shared" si="9"/>
        <v>4.2187232337544312E-4</v>
      </c>
      <c r="AP35" s="10" t="s">
        <v>7</v>
      </c>
      <c r="AQ35" s="29">
        <v>1874</v>
      </c>
      <c r="AR35" s="13">
        <f t="shared" si="10"/>
        <v>5.3823121827228926E-4</v>
      </c>
      <c r="AT35" s="10" t="s">
        <v>0</v>
      </c>
      <c r="AU35" s="29">
        <v>2053</v>
      </c>
      <c r="AV35" s="13">
        <f t="shared" si="11"/>
        <v>6.1293755023221768E-4</v>
      </c>
      <c r="AX35" s="10" t="s">
        <v>0</v>
      </c>
      <c r="AY35" s="29">
        <v>2151</v>
      </c>
      <c r="AZ35" s="13">
        <f t="shared" si="12"/>
        <v>6.3763826612193205E-4</v>
      </c>
      <c r="BB35" s="10" t="s">
        <v>21</v>
      </c>
      <c r="BC35" s="29">
        <v>1914</v>
      </c>
      <c r="BD35" s="13">
        <f t="shared" si="13"/>
        <v>6.4061327508683759E-4</v>
      </c>
      <c r="BF35" s="10" t="s">
        <v>21</v>
      </c>
      <c r="BG35" s="29">
        <v>2309</v>
      </c>
      <c r="BH35" s="13">
        <f t="shared" si="14"/>
        <v>7.9907944939999829E-4</v>
      </c>
      <c r="BJ35" s="10" t="s">
        <v>36</v>
      </c>
      <c r="BK35" s="29">
        <v>2001</v>
      </c>
      <c r="BL35" s="13">
        <f t="shared" si="15"/>
        <v>7.2506331168772345E-4</v>
      </c>
    </row>
    <row r="36" spans="2:64" s="9" customFormat="1" ht="12.75" customHeight="1" x14ac:dyDescent="0.2">
      <c r="B36" s="10" t="s">
        <v>186</v>
      </c>
      <c r="C36" s="29">
        <v>9599640</v>
      </c>
      <c r="D36" s="13">
        <f t="shared" si="2"/>
        <v>1.4183790741411283E-3</v>
      </c>
      <c r="F36" s="10" t="s">
        <v>186</v>
      </c>
      <c r="G36" s="29">
        <v>9442732</v>
      </c>
      <c r="H36" s="13">
        <f t="shared" si="3"/>
        <v>1.4403381940142125E-3</v>
      </c>
      <c r="J36" s="10" t="s">
        <v>136</v>
      </c>
      <c r="K36" s="29">
        <v>9400618</v>
      </c>
      <c r="L36" s="13">
        <f t="shared" si="4"/>
        <v>1.4538980549883066E-3</v>
      </c>
      <c r="N36" s="10" t="s">
        <v>136</v>
      </c>
      <c r="O36" s="29">
        <v>9484971</v>
      </c>
      <c r="P36" s="13">
        <f t="shared" si="5"/>
        <v>1.4371758480022357E-3</v>
      </c>
      <c r="R36" s="10" t="s">
        <v>136</v>
      </c>
      <c r="S36" s="29">
        <v>9292531</v>
      </c>
      <c r="T36" s="13">
        <f t="shared" si="6"/>
        <v>1.4301856512329084E-3</v>
      </c>
      <c r="V36" s="10" t="s">
        <v>165</v>
      </c>
      <c r="W36" s="29">
        <v>8770626</v>
      </c>
      <c r="X36" s="13">
        <f t="shared" si="0"/>
        <v>1.373297408086528E-3</v>
      </c>
      <c r="Z36" s="10" t="s">
        <v>124</v>
      </c>
      <c r="AA36" s="29">
        <v>13780396</v>
      </c>
      <c r="AB36" s="13">
        <f t="shared" si="1"/>
        <v>2.2579318450123621E-3</v>
      </c>
      <c r="AD36" s="10" t="s">
        <v>178</v>
      </c>
      <c r="AE36" s="29">
        <v>13729324</v>
      </c>
      <c r="AF36" s="13">
        <f t="shared" si="7"/>
        <v>2.3772460571915522E-3</v>
      </c>
      <c r="AH36" s="10" t="s">
        <v>178</v>
      </c>
      <c r="AI36" s="29">
        <v>14269336</v>
      </c>
      <c r="AJ36" s="13">
        <f t="shared" si="8"/>
        <v>2.4141930388546511E-3</v>
      </c>
      <c r="AL36" s="10" t="s">
        <v>55</v>
      </c>
      <c r="AM36" s="29">
        <v>1020</v>
      </c>
      <c r="AN36" s="13">
        <f t="shared" si="9"/>
        <v>2.9615262893527321E-4</v>
      </c>
      <c r="AP36" s="10" t="s">
        <v>21</v>
      </c>
      <c r="AQ36" s="29">
        <v>1586</v>
      </c>
      <c r="AR36" s="13">
        <f t="shared" si="10"/>
        <v>4.5551478771603565E-4</v>
      </c>
      <c r="AT36" s="10" t="s">
        <v>7</v>
      </c>
      <c r="AU36" s="29">
        <v>1720</v>
      </c>
      <c r="AV36" s="13">
        <f t="shared" si="11"/>
        <v>5.1351806449070349E-4</v>
      </c>
      <c r="AX36" s="10" t="s">
        <v>36</v>
      </c>
      <c r="AY36" s="29">
        <v>1660</v>
      </c>
      <c r="AZ36" s="13">
        <f t="shared" si="12"/>
        <v>4.9208717887606098E-4</v>
      </c>
      <c r="BB36" s="10" t="s">
        <v>36</v>
      </c>
      <c r="BC36" s="29">
        <v>1793</v>
      </c>
      <c r="BD36" s="13">
        <f t="shared" si="13"/>
        <v>6.0011473470778464E-4</v>
      </c>
      <c r="BF36" s="10" t="s">
        <v>36</v>
      </c>
      <c r="BG36" s="29">
        <v>1925</v>
      </c>
      <c r="BH36" s="13">
        <f t="shared" si="14"/>
        <v>6.6618793421177852E-4</v>
      </c>
      <c r="BJ36" s="10" t="s">
        <v>73</v>
      </c>
      <c r="BK36" s="29">
        <v>1992</v>
      </c>
      <c r="BL36" s="13">
        <f t="shared" si="15"/>
        <v>7.218021573622914E-4</v>
      </c>
    </row>
    <row r="37" spans="2:64" s="9" customFormat="1" ht="12.75" customHeight="1" x14ac:dyDescent="0.2">
      <c r="B37" s="10" t="s">
        <v>136</v>
      </c>
      <c r="C37" s="29">
        <v>9586011</v>
      </c>
      <c r="D37" s="13">
        <f t="shared" si="2"/>
        <v>1.4163653435844126E-3</v>
      </c>
      <c r="F37" s="10" t="s">
        <v>136</v>
      </c>
      <c r="G37" s="29">
        <v>9383314</v>
      </c>
      <c r="H37" s="13">
        <f t="shared" si="3"/>
        <v>1.431274925585972E-3</v>
      </c>
      <c r="J37" s="10" t="s">
        <v>223</v>
      </c>
      <c r="K37" s="29">
        <v>9127287</v>
      </c>
      <c r="L37" s="13">
        <f t="shared" si="4"/>
        <v>1.4116247268658353E-3</v>
      </c>
      <c r="N37" s="10" t="s">
        <v>165</v>
      </c>
      <c r="O37" s="29">
        <v>8581745</v>
      </c>
      <c r="P37" s="13">
        <f t="shared" si="5"/>
        <v>1.3003178025229542E-3</v>
      </c>
      <c r="R37" s="10" t="s">
        <v>197</v>
      </c>
      <c r="S37" s="29">
        <v>8862709</v>
      </c>
      <c r="T37" s="13">
        <f t="shared" si="6"/>
        <v>1.3640330328575452E-3</v>
      </c>
      <c r="V37" s="10" t="s">
        <v>197</v>
      </c>
      <c r="W37" s="29">
        <v>8233658</v>
      </c>
      <c r="X37" s="13">
        <f t="shared" si="0"/>
        <v>1.2892194001284409E-3</v>
      </c>
      <c r="Z37" s="10" t="s">
        <v>178</v>
      </c>
      <c r="AA37" s="29">
        <v>13167725</v>
      </c>
      <c r="AB37" s="13">
        <f t="shared" si="1"/>
        <v>2.157545080987905E-3</v>
      </c>
      <c r="AD37" s="10" t="s">
        <v>182</v>
      </c>
      <c r="AE37" s="29">
        <v>12650300</v>
      </c>
      <c r="AF37" s="13">
        <f t="shared" si="7"/>
        <v>2.190411982213421E-3</v>
      </c>
      <c r="AH37" s="10" t="s">
        <v>130</v>
      </c>
      <c r="AI37" s="29">
        <v>14091811</v>
      </c>
      <c r="AJ37" s="13">
        <f t="shared" si="8"/>
        <v>2.3841580309732283E-3</v>
      </c>
      <c r="AL37" s="10" t="s">
        <v>4</v>
      </c>
      <c r="AM37" s="29">
        <v>991</v>
      </c>
      <c r="AN37" s="13">
        <f t="shared" si="9"/>
        <v>2.8773260321064291E-4</v>
      </c>
      <c r="AP37" s="10" t="s">
        <v>55</v>
      </c>
      <c r="AQ37" s="29">
        <v>1090</v>
      </c>
      <c r="AR37" s="13">
        <f t="shared" si="10"/>
        <v>3.130587128691544E-4</v>
      </c>
      <c r="AT37" s="10" t="s">
        <v>21</v>
      </c>
      <c r="AU37" s="29">
        <v>1537</v>
      </c>
      <c r="AV37" s="13">
        <f t="shared" si="11"/>
        <v>4.5888213088500658E-4</v>
      </c>
      <c r="AX37" s="10" t="s">
        <v>7</v>
      </c>
      <c r="AY37" s="29">
        <v>1654</v>
      </c>
      <c r="AZ37" s="13">
        <f t="shared" si="12"/>
        <v>4.9030855051867769E-4</v>
      </c>
      <c r="BB37" s="10" t="s">
        <v>37</v>
      </c>
      <c r="BC37" s="29">
        <v>1459</v>
      </c>
      <c r="BD37" s="13">
        <f t="shared" si="13"/>
        <v>4.883253753143657E-4</v>
      </c>
      <c r="BF37" s="10" t="s">
        <v>37</v>
      </c>
      <c r="BG37" s="29">
        <v>1600</v>
      </c>
      <c r="BH37" s="13">
        <f t="shared" si="14"/>
        <v>5.5371464661758214E-4</v>
      </c>
      <c r="BJ37" s="10" t="s">
        <v>40</v>
      </c>
      <c r="BK37" s="29">
        <v>1752</v>
      </c>
      <c r="BL37" s="13">
        <f t="shared" si="15"/>
        <v>6.3483804201743704E-4</v>
      </c>
    </row>
    <row r="38" spans="2:64" s="9" customFormat="1" ht="12.75" customHeight="1" x14ac:dyDescent="0.2">
      <c r="B38" s="10" t="s">
        <v>126</v>
      </c>
      <c r="C38" s="29">
        <v>8665110</v>
      </c>
      <c r="D38" s="13">
        <f t="shared" si="2"/>
        <v>1.28029912571003E-3</v>
      </c>
      <c r="F38" s="10" t="s">
        <v>190</v>
      </c>
      <c r="G38" s="29">
        <v>9221749</v>
      </c>
      <c r="H38" s="13">
        <f t="shared" si="3"/>
        <v>1.4066307611306102E-3</v>
      </c>
      <c r="J38" s="10" t="s">
        <v>139</v>
      </c>
      <c r="K38" s="29">
        <v>8985067</v>
      </c>
      <c r="L38" s="13">
        <f t="shared" si="4"/>
        <v>1.3896290047356054E-3</v>
      </c>
      <c r="N38" s="10" t="s">
        <v>223</v>
      </c>
      <c r="O38" s="29">
        <v>8470177</v>
      </c>
      <c r="P38" s="13">
        <f t="shared" si="5"/>
        <v>1.2834128657540475E-3</v>
      </c>
      <c r="R38" s="10" t="s">
        <v>169</v>
      </c>
      <c r="S38" s="29">
        <v>8132852</v>
      </c>
      <c r="T38" s="13">
        <f t="shared" si="6"/>
        <v>1.2517029250696996E-3</v>
      </c>
      <c r="V38" s="10" t="s">
        <v>139</v>
      </c>
      <c r="W38" s="29">
        <v>7438186</v>
      </c>
      <c r="X38" s="13">
        <f t="shared" ref="X38:X60" si="16">W38/W$61</f>
        <v>1.1646650483859988E-3</v>
      </c>
      <c r="Z38" s="10" t="s">
        <v>183</v>
      </c>
      <c r="AA38" s="29">
        <v>12720694</v>
      </c>
      <c r="AB38" s="13">
        <f t="shared" si="1"/>
        <v>2.0842985987672403E-3</v>
      </c>
      <c r="AD38" s="10" t="s">
        <v>183</v>
      </c>
      <c r="AE38" s="29">
        <v>12076844</v>
      </c>
      <c r="AF38" s="13">
        <f t="shared" si="7"/>
        <v>2.0911175074837958E-3</v>
      </c>
      <c r="AH38" s="10" t="s">
        <v>182</v>
      </c>
      <c r="AI38" s="29">
        <v>11763134</v>
      </c>
      <c r="AJ38" s="13">
        <f t="shared" si="8"/>
        <v>1.9901750311236955E-3</v>
      </c>
      <c r="AL38" s="10" t="s">
        <v>56</v>
      </c>
      <c r="AM38" s="29">
        <v>857</v>
      </c>
      <c r="AN38" s="13">
        <f t="shared" si="9"/>
        <v>2.48826277448558E-4</v>
      </c>
      <c r="AP38" s="10" t="s">
        <v>4</v>
      </c>
      <c r="AQ38" s="29">
        <v>1079</v>
      </c>
      <c r="AR38" s="13">
        <f t="shared" si="10"/>
        <v>3.0989940475763082E-4</v>
      </c>
      <c r="AT38" s="10" t="s">
        <v>64</v>
      </c>
      <c r="AU38" s="29">
        <v>1489</v>
      </c>
      <c r="AV38" s="13">
        <f t="shared" si="11"/>
        <v>4.4455139420154511E-4</v>
      </c>
      <c r="AX38" s="10" t="s">
        <v>28</v>
      </c>
      <c r="AY38" s="29">
        <v>1648</v>
      </c>
      <c r="AZ38" s="13">
        <f t="shared" si="12"/>
        <v>4.8852992216129429E-4</v>
      </c>
      <c r="BB38" s="10" t="s">
        <v>69</v>
      </c>
      <c r="BC38" s="29">
        <v>1354</v>
      </c>
      <c r="BD38" s="13">
        <f t="shared" si="13"/>
        <v>4.5318201382841069E-4</v>
      </c>
      <c r="BF38" s="10" t="s">
        <v>64</v>
      </c>
      <c r="BG38" s="29">
        <v>1454</v>
      </c>
      <c r="BH38" s="13">
        <f t="shared" si="14"/>
        <v>5.0318818511372785E-4</v>
      </c>
      <c r="BJ38" s="10" t="s">
        <v>4</v>
      </c>
      <c r="BK38" s="29">
        <v>1687</v>
      </c>
      <c r="BL38" s="13">
        <f t="shared" si="15"/>
        <v>6.112852607782056E-4</v>
      </c>
    </row>
    <row r="39" spans="2:64" s="9" customFormat="1" ht="12.75" customHeight="1" x14ac:dyDescent="0.2">
      <c r="B39" s="10" t="s">
        <v>165</v>
      </c>
      <c r="C39" s="29">
        <v>7295964</v>
      </c>
      <c r="D39" s="13">
        <f t="shared" si="2"/>
        <v>1.0780032025458249E-3</v>
      </c>
      <c r="F39" s="10" t="s">
        <v>165</v>
      </c>
      <c r="G39" s="29">
        <v>8478096</v>
      </c>
      <c r="H39" s="13">
        <f t="shared" si="3"/>
        <v>1.2931983541753719E-3</v>
      </c>
      <c r="J39" s="10" t="s">
        <v>165</v>
      </c>
      <c r="K39" s="29">
        <v>8785017</v>
      </c>
      <c r="L39" s="13">
        <f t="shared" si="4"/>
        <v>1.3586893041860873E-3</v>
      </c>
      <c r="N39" s="10" t="s">
        <v>139</v>
      </c>
      <c r="O39" s="29">
        <v>8416763</v>
      </c>
      <c r="P39" s="13">
        <f t="shared" si="5"/>
        <v>1.2753195030284058E-3</v>
      </c>
      <c r="R39" s="10" t="s">
        <v>139</v>
      </c>
      <c r="S39" s="29">
        <v>7936850</v>
      </c>
      <c r="T39" s="13">
        <f t="shared" si="6"/>
        <v>1.2215368435131299E-3</v>
      </c>
      <c r="V39" s="10" t="s">
        <v>189</v>
      </c>
      <c r="W39" s="29">
        <v>6896545</v>
      </c>
      <c r="X39" s="13">
        <f t="shared" si="16"/>
        <v>1.0798553459299375E-3</v>
      </c>
      <c r="Z39" s="10" t="s">
        <v>186</v>
      </c>
      <c r="AA39" s="29">
        <v>10210817</v>
      </c>
      <c r="AB39" s="13">
        <f t="shared" si="1"/>
        <v>1.6730527096531617E-3</v>
      </c>
      <c r="AD39" s="10" t="s">
        <v>165</v>
      </c>
      <c r="AE39" s="29">
        <v>11129833</v>
      </c>
      <c r="AF39" s="13">
        <f t="shared" si="7"/>
        <v>1.9271416142885424E-3</v>
      </c>
      <c r="AH39" s="10" t="s">
        <v>165</v>
      </c>
      <c r="AI39" s="29">
        <v>10901462</v>
      </c>
      <c r="AJ39" s="13">
        <f t="shared" si="8"/>
        <v>1.8443909144573022E-3</v>
      </c>
      <c r="AL39" s="10" t="s">
        <v>57</v>
      </c>
      <c r="AM39" s="29">
        <v>803</v>
      </c>
      <c r="AN39" s="13">
        <f t="shared" si="9"/>
        <v>2.3314760885786707E-4</v>
      </c>
      <c r="AP39" s="10" t="s">
        <v>56</v>
      </c>
      <c r="AQ39" s="29">
        <v>900</v>
      </c>
      <c r="AR39" s="13">
        <f t="shared" si="10"/>
        <v>2.5848884548829263E-4</v>
      </c>
      <c r="AT39" s="10" t="s">
        <v>55</v>
      </c>
      <c r="AU39" s="29">
        <v>1160</v>
      </c>
      <c r="AV39" s="13">
        <f t="shared" si="11"/>
        <v>3.4632613651698613E-4</v>
      </c>
      <c r="AX39" s="10" t="s">
        <v>21</v>
      </c>
      <c r="AY39" s="29">
        <v>1589</v>
      </c>
      <c r="AZ39" s="13">
        <f t="shared" si="12"/>
        <v>4.7104007664702465E-4</v>
      </c>
      <c r="BB39" s="10" t="s">
        <v>4</v>
      </c>
      <c r="BC39" s="29">
        <v>1284</v>
      </c>
      <c r="BD39" s="13">
        <f t="shared" si="13"/>
        <v>4.2975310617110734E-4</v>
      </c>
      <c r="BF39" s="10" t="s">
        <v>4</v>
      </c>
      <c r="BG39" s="29">
        <v>1333</v>
      </c>
      <c r="BH39" s="13">
        <f t="shared" si="14"/>
        <v>4.6131351496327312E-4</v>
      </c>
      <c r="BJ39" s="10" t="s">
        <v>64</v>
      </c>
      <c r="BK39" s="29">
        <v>1552</v>
      </c>
      <c r="BL39" s="13">
        <f t="shared" si="15"/>
        <v>5.6236794589672502E-4</v>
      </c>
    </row>
    <row r="40" spans="2:64" s="9" customFormat="1" ht="12.75" customHeight="1" x14ac:dyDescent="0.2">
      <c r="B40" s="10" t="s">
        <v>223</v>
      </c>
      <c r="C40" s="29">
        <v>6567498</v>
      </c>
      <c r="D40" s="13">
        <f t="shared" si="2"/>
        <v>9.7036990269048747E-4</v>
      </c>
      <c r="F40" s="10" t="s">
        <v>223</v>
      </c>
      <c r="G40" s="29">
        <v>7351623</v>
      </c>
      <c r="H40" s="13">
        <f t="shared" si="3"/>
        <v>1.1213728606184468E-3</v>
      </c>
      <c r="J40" s="10" t="s">
        <v>190</v>
      </c>
      <c r="K40" s="29">
        <v>8083841</v>
      </c>
      <c r="L40" s="13">
        <f t="shared" si="4"/>
        <v>1.2502455377651476E-3</v>
      </c>
      <c r="N40" s="10" t="s">
        <v>190</v>
      </c>
      <c r="O40" s="29">
        <v>5917568</v>
      </c>
      <c r="P40" s="13">
        <f t="shared" si="5"/>
        <v>8.9663804017016966E-4</v>
      </c>
      <c r="R40" s="10" t="s">
        <v>189</v>
      </c>
      <c r="S40" s="29">
        <v>6254766</v>
      </c>
      <c r="T40" s="13">
        <f t="shared" si="6"/>
        <v>9.6265232637044243E-4</v>
      </c>
      <c r="V40" s="10" t="s">
        <v>190</v>
      </c>
      <c r="W40" s="29">
        <v>5709284</v>
      </c>
      <c r="X40" s="13">
        <f t="shared" si="16"/>
        <v>8.939549946867972E-4</v>
      </c>
      <c r="Z40" s="10" t="s">
        <v>131</v>
      </c>
      <c r="AA40" s="29">
        <v>9933999</v>
      </c>
      <c r="AB40" s="13">
        <f t="shared" si="1"/>
        <v>1.627695799919027E-3</v>
      </c>
      <c r="AD40" s="10" t="s">
        <v>185</v>
      </c>
      <c r="AE40" s="29">
        <v>11038242</v>
      </c>
      <c r="AF40" s="13">
        <f t="shared" si="7"/>
        <v>1.9112825418663144E-3</v>
      </c>
      <c r="AH40" s="10" t="s">
        <v>31</v>
      </c>
      <c r="AI40" s="29">
        <v>10437920</v>
      </c>
      <c r="AJ40" s="13">
        <f t="shared" si="8"/>
        <v>1.7659654103121365E-3</v>
      </c>
      <c r="AL40" s="10" t="s">
        <v>81</v>
      </c>
      <c r="AM40" s="29">
        <v>668</v>
      </c>
      <c r="AN40" s="13">
        <f t="shared" si="9"/>
        <v>1.9395093738113972E-4</v>
      </c>
      <c r="AP40" s="10" t="s">
        <v>57</v>
      </c>
      <c r="AQ40" s="29">
        <v>654</v>
      </c>
      <c r="AR40" s="13">
        <f t="shared" si="10"/>
        <v>1.8783522772149262E-4</v>
      </c>
      <c r="AT40" s="10" t="s">
        <v>4</v>
      </c>
      <c r="AU40" s="29">
        <v>1157</v>
      </c>
      <c r="AV40" s="13">
        <f t="shared" si="11"/>
        <v>3.4543046547426978E-4</v>
      </c>
      <c r="AX40" s="10" t="s">
        <v>64</v>
      </c>
      <c r="AY40" s="29">
        <v>1385</v>
      </c>
      <c r="AZ40" s="13">
        <f t="shared" si="12"/>
        <v>4.1056671249599066E-4</v>
      </c>
      <c r="BB40" s="10" t="s">
        <v>64</v>
      </c>
      <c r="BC40" s="29">
        <v>1277</v>
      </c>
      <c r="BD40" s="13">
        <f t="shared" si="13"/>
        <v>4.27410215405377E-4</v>
      </c>
      <c r="BF40" s="10" t="s">
        <v>69</v>
      </c>
      <c r="BG40" s="29">
        <v>1172</v>
      </c>
      <c r="BH40" s="13">
        <f t="shared" si="14"/>
        <v>4.0559597864737892E-4</v>
      </c>
      <c r="BJ40" s="10" t="s">
        <v>37</v>
      </c>
      <c r="BK40" s="29">
        <v>1376</v>
      </c>
      <c r="BL40" s="13">
        <f t="shared" si="15"/>
        <v>4.9859426131049851E-4</v>
      </c>
    </row>
    <row r="41" spans="2:64" s="9" customFormat="1" ht="12.75" customHeight="1" x14ac:dyDescent="0.2">
      <c r="B41" s="10" t="s">
        <v>189</v>
      </c>
      <c r="C41" s="29">
        <v>4153802</v>
      </c>
      <c r="D41" s="13">
        <f t="shared" si="2"/>
        <v>6.1373820632081694E-4</v>
      </c>
      <c r="F41" s="10" t="s">
        <v>189</v>
      </c>
      <c r="G41" s="29">
        <v>4601965</v>
      </c>
      <c r="H41" s="13">
        <f t="shared" si="3"/>
        <v>7.0195637841004223E-4</v>
      </c>
      <c r="J41" s="10" t="s">
        <v>189</v>
      </c>
      <c r="K41" s="29">
        <v>5162954</v>
      </c>
      <c r="L41" s="13">
        <f t="shared" si="4"/>
        <v>7.9850162814764909E-4</v>
      </c>
      <c r="N41" s="10" t="s">
        <v>189</v>
      </c>
      <c r="O41" s="29">
        <v>5618047</v>
      </c>
      <c r="P41" s="13">
        <f t="shared" si="5"/>
        <v>8.5125420640099121E-4</v>
      </c>
      <c r="R41" s="10" t="s">
        <v>190</v>
      </c>
      <c r="S41" s="29">
        <v>5893916</v>
      </c>
      <c r="T41" s="13">
        <f t="shared" si="6"/>
        <v>9.0711498221227981E-4</v>
      </c>
      <c r="V41" s="10" t="s">
        <v>138</v>
      </c>
      <c r="W41" s="29">
        <v>5500292</v>
      </c>
      <c r="X41" s="13">
        <f t="shared" si="16"/>
        <v>8.612311991548911E-4</v>
      </c>
      <c r="Z41" s="10" t="s">
        <v>165</v>
      </c>
      <c r="AA41" s="29">
        <v>9170342</v>
      </c>
      <c r="AB41" s="13">
        <f t="shared" si="1"/>
        <v>1.5025698268362065E-3</v>
      </c>
      <c r="AD41" s="10" t="s">
        <v>186</v>
      </c>
      <c r="AE41" s="29">
        <v>10237668</v>
      </c>
      <c r="AF41" s="13">
        <f t="shared" si="7"/>
        <v>1.7726623603489965E-3</v>
      </c>
      <c r="AH41" s="10" t="s">
        <v>186</v>
      </c>
      <c r="AI41" s="29">
        <v>10275916</v>
      </c>
      <c r="AJ41" s="13">
        <f t="shared" si="8"/>
        <v>1.738556361351021E-3</v>
      </c>
      <c r="AL41" s="10" t="s">
        <v>86</v>
      </c>
      <c r="AM41" s="29">
        <v>537</v>
      </c>
      <c r="AN41" s="13">
        <f t="shared" si="9"/>
        <v>1.5591564876298207E-4</v>
      </c>
      <c r="AP41" s="10" t="s">
        <v>10</v>
      </c>
      <c r="AQ41" s="29">
        <v>559</v>
      </c>
      <c r="AR41" s="13">
        <f t="shared" si="10"/>
        <v>1.6055029403106173E-4</v>
      </c>
      <c r="AT41" s="10" t="s">
        <v>65</v>
      </c>
      <c r="AU41" s="29">
        <v>941</v>
      </c>
      <c r="AV41" s="13">
        <f t="shared" si="11"/>
        <v>2.8094215039869302E-4</v>
      </c>
      <c r="AX41" s="10" t="s">
        <v>4</v>
      </c>
      <c r="AY41" s="29">
        <v>1258</v>
      </c>
      <c r="AZ41" s="13">
        <f t="shared" si="12"/>
        <v>3.7291907893137639E-4</v>
      </c>
      <c r="BB41" s="10" t="s">
        <v>55</v>
      </c>
      <c r="BC41" s="29">
        <v>1225</v>
      </c>
      <c r="BD41" s="13">
        <f t="shared" si="13"/>
        <v>4.100058840028088E-4</v>
      </c>
      <c r="BF41" s="10" t="s">
        <v>55</v>
      </c>
      <c r="BG41" s="29">
        <v>1136</v>
      </c>
      <c r="BH41" s="13">
        <f t="shared" si="14"/>
        <v>3.9313739909848332E-4</v>
      </c>
      <c r="BJ41" s="10" t="s">
        <v>65</v>
      </c>
      <c r="BK41" s="29">
        <v>1249</v>
      </c>
      <c r="BL41" s="13">
        <f t="shared" si="15"/>
        <v>4.525757502738464E-4</v>
      </c>
    </row>
    <row r="42" spans="2:64" s="9" customFormat="1" ht="12.75" customHeight="1" x14ac:dyDescent="0.2">
      <c r="B42" s="10" t="s">
        <v>164</v>
      </c>
      <c r="C42" s="29">
        <v>3101896</v>
      </c>
      <c r="D42" s="13">
        <f t="shared" si="2"/>
        <v>4.5831555939202607E-4</v>
      </c>
      <c r="F42" s="10" t="s">
        <v>148</v>
      </c>
      <c r="G42" s="29">
        <v>2887877</v>
      </c>
      <c r="H42" s="13">
        <f t="shared" si="3"/>
        <v>4.4049958663606905E-4</v>
      </c>
      <c r="J42" s="10" t="s">
        <v>148</v>
      </c>
      <c r="K42" s="29">
        <v>2920798</v>
      </c>
      <c r="L42" s="13">
        <f t="shared" si="4"/>
        <v>4.5173014489193538E-4</v>
      </c>
      <c r="N42" s="10" t="s">
        <v>148</v>
      </c>
      <c r="O42" s="29">
        <v>2958717</v>
      </c>
      <c r="P42" s="13">
        <f t="shared" si="5"/>
        <v>4.4830886815295807E-4</v>
      </c>
      <c r="R42" s="10" t="s">
        <v>138</v>
      </c>
      <c r="S42" s="29">
        <v>5553047</v>
      </c>
      <c r="T42" s="13">
        <f t="shared" si="6"/>
        <v>8.5465285399875964E-4</v>
      </c>
      <c r="V42" s="10" t="s">
        <v>185</v>
      </c>
      <c r="W42" s="29">
        <v>5227306</v>
      </c>
      <c r="X42" s="13">
        <f t="shared" si="16"/>
        <v>8.1848727571728138E-4</v>
      </c>
      <c r="Z42" s="10" t="s">
        <v>184</v>
      </c>
      <c r="AA42" s="29">
        <v>8383501</v>
      </c>
      <c r="AB42" s="13">
        <f t="shared" si="1"/>
        <v>1.3736451318665285E-3</v>
      </c>
      <c r="AD42" s="10" t="s">
        <v>131</v>
      </c>
      <c r="AE42" s="29">
        <v>9578999</v>
      </c>
      <c r="AF42" s="13">
        <f t="shared" si="7"/>
        <v>1.6586131702181275E-3</v>
      </c>
      <c r="AH42" s="10" t="s">
        <v>102</v>
      </c>
      <c r="AI42" s="29">
        <v>9737187</v>
      </c>
      <c r="AJ42" s="13">
        <f t="shared" si="8"/>
        <v>1.6474101579376926E-3</v>
      </c>
      <c r="AL42" s="10" t="s">
        <v>58</v>
      </c>
      <c r="AM42" s="29">
        <v>490</v>
      </c>
      <c r="AN42" s="13">
        <f t="shared" si="9"/>
        <v>1.4226940017478813E-4</v>
      </c>
      <c r="AP42" s="10" t="s">
        <v>58</v>
      </c>
      <c r="AQ42" s="29">
        <v>516</v>
      </c>
      <c r="AR42" s="13">
        <f t="shared" si="10"/>
        <v>1.4820027141328776E-4</v>
      </c>
      <c r="AT42" s="10" t="s">
        <v>57</v>
      </c>
      <c r="AU42" s="29">
        <v>587</v>
      </c>
      <c r="AV42" s="13">
        <f t="shared" si="11"/>
        <v>1.7525296735816453E-4</v>
      </c>
      <c r="AX42" s="10" t="s">
        <v>55</v>
      </c>
      <c r="AY42" s="29">
        <v>1189</v>
      </c>
      <c r="AZ42" s="13">
        <f t="shared" si="12"/>
        <v>3.5246485282146783E-4</v>
      </c>
      <c r="BB42" s="10" t="s">
        <v>65</v>
      </c>
      <c r="BC42" s="29">
        <v>1042</v>
      </c>
      <c r="BD42" s="13">
        <f t="shared" si="13"/>
        <v>3.4875602541300144E-4</v>
      </c>
      <c r="BF42" s="10" t="s">
        <v>65</v>
      </c>
      <c r="BG42" s="29">
        <v>1120</v>
      </c>
      <c r="BH42" s="13">
        <f t="shared" si="14"/>
        <v>3.8760025263230753E-4</v>
      </c>
      <c r="BJ42" s="10" t="s">
        <v>10</v>
      </c>
      <c r="BK42" s="29">
        <v>825</v>
      </c>
      <c r="BL42" s="13">
        <f t="shared" si="15"/>
        <v>2.9893914649793696E-4</v>
      </c>
    </row>
    <row r="43" spans="2:64" s="9" customFormat="1" ht="12.75" customHeight="1" x14ac:dyDescent="0.2">
      <c r="B43" s="10" t="s">
        <v>148</v>
      </c>
      <c r="C43" s="29">
        <v>2881892</v>
      </c>
      <c r="D43" s="13">
        <f t="shared" si="2"/>
        <v>4.2580922896428663E-4</v>
      </c>
      <c r="F43" s="10" t="s">
        <v>214</v>
      </c>
      <c r="G43" s="29">
        <v>1682117</v>
      </c>
      <c r="H43" s="13">
        <f t="shared" si="3"/>
        <v>2.56580125529413E-4</v>
      </c>
      <c r="J43" s="10" t="s">
        <v>207</v>
      </c>
      <c r="K43" s="29">
        <v>1614121</v>
      </c>
      <c r="L43" s="13">
        <f t="shared" si="4"/>
        <v>2.4963969203043677E-4</v>
      </c>
      <c r="N43" s="10" t="s">
        <v>214</v>
      </c>
      <c r="O43" s="29">
        <v>1697085</v>
      </c>
      <c r="P43" s="13">
        <f t="shared" si="5"/>
        <v>2.5714465273608892E-4</v>
      </c>
      <c r="R43" s="10" t="s">
        <v>217</v>
      </c>
      <c r="S43" s="29">
        <v>4625426</v>
      </c>
      <c r="T43" s="13">
        <f t="shared" si="6"/>
        <v>7.1188548050467911E-4</v>
      </c>
      <c r="V43" s="10" t="s">
        <v>169</v>
      </c>
      <c r="W43" s="29">
        <v>3834163</v>
      </c>
      <c r="X43" s="13">
        <f t="shared" si="16"/>
        <v>6.0035009018526923E-4</v>
      </c>
      <c r="Z43" s="10" t="s">
        <v>136</v>
      </c>
      <c r="AA43" s="29">
        <v>8305018</v>
      </c>
      <c r="AB43" s="13">
        <f t="shared" si="1"/>
        <v>1.3607856128082876E-3</v>
      </c>
      <c r="AD43" s="10" t="s">
        <v>189</v>
      </c>
      <c r="AE43" s="29">
        <v>8530651</v>
      </c>
      <c r="AF43" s="13">
        <f t="shared" si="7"/>
        <v>1.47709067504177E-3</v>
      </c>
      <c r="AH43" s="10" t="s">
        <v>47</v>
      </c>
      <c r="AI43" s="29">
        <v>9177564</v>
      </c>
      <c r="AJ43" s="13">
        <f t="shared" si="8"/>
        <v>1.5527289512590528E-3</v>
      </c>
      <c r="AL43" s="10" t="s">
        <v>59</v>
      </c>
      <c r="AM43" s="29">
        <v>473</v>
      </c>
      <c r="AN43" s="13">
        <f t="shared" si="9"/>
        <v>1.373335230258669E-4</v>
      </c>
      <c r="AP43" s="10" t="s">
        <v>59</v>
      </c>
      <c r="AQ43" s="29">
        <v>491</v>
      </c>
      <c r="AR43" s="13">
        <f t="shared" si="10"/>
        <v>1.4102002570527962E-4</v>
      </c>
      <c r="AT43" s="10" t="s">
        <v>10</v>
      </c>
      <c r="AU43" s="29">
        <v>573</v>
      </c>
      <c r="AV43" s="13">
        <f t="shared" si="11"/>
        <v>1.7107316915882157E-4</v>
      </c>
      <c r="AX43" s="10" t="s">
        <v>65</v>
      </c>
      <c r="AY43" s="29">
        <v>991</v>
      </c>
      <c r="AZ43" s="13">
        <f t="shared" si="12"/>
        <v>2.9377011702781718E-4</v>
      </c>
      <c r="BB43" s="10" t="s">
        <v>10</v>
      </c>
      <c r="BC43" s="29">
        <v>832</v>
      </c>
      <c r="BD43" s="13">
        <f t="shared" si="13"/>
        <v>2.7846930244109137E-4</v>
      </c>
      <c r="BF43" s="10" t="s">
        <v>10</v>
      </c>
      <c r="BG43" s="29">
        <v>850</v>
      </c>
      <c r="BH43" s="13">
        <f t="shared" si="14"/>
        <v>2.9416090601559053E-4</v>
      </c>
      <c r="BJ43" s="10" t="s">
        <v>74</v>
      </c>
      <c r="BK43" s="29">
        <v>757</v>
      </c>
      <c r="BL43" s="13">
        <f t="shared" si="15"/>
        <v>2.7429931381689487E-4</v>
      </c>
    </row>
    <row r="44" spans="2:64" s="9" customFormat="1" ht="12.75" customHeight="1" x14ac:dyDescent="0.2">
      <c r="B44" s="10" t="s">
        <v>282</v>
      </c>
      <c r="C44" s="29">
        <v>1613580</v>
      </c>
      <c r="D44" s="13">
        <f t="shared" si="2"/>
        <v>2.3841186820054103E-4</v>
      </c>
      <c r="F44" s="10" t="s">
        <v>209</v>
      </c>
      <c r="G44" s="29">
        <v>1347703</v>
      </c>
      <c r="H44" s="13">
        <f t="shared" si="3"/>
        <v>2.0557060235189731E-4</v>
      </c>
      <c r="J44" s="10" t="s">
        <v>209</v>
      </c>
      <c r="K44" s="29">
        <v>1314634</v>
      </c>
      <c r="L44" s="13">
        <f t="shared" si="4"/>
        <v>2.0332108119077889E-4</v>
      </c>
      <c r="N44" s="10" t="s">
        <v>207</v>
      </c>
      <c r="O44" s="29">
        <v>1599511</v>
      </c>
      <c r="P44" s="13">
        <f t="shared" si="5"/>
        <v>2.4236010608929686E-4</v>
      </c>
      <c r="R44" s="10" t="s">
        <v>148</v>
      </c>
      <c r="S44" s="29">
        <v>3094820</v>
      </c>
      <c r="T44" s="13">
        <f t="shared" si="6"/>
        <v>4.7631448925471756E-4</v>
      </c>
      <c r="V44" s="10" t="s">
        <v>148</v>
      </c>
      <c r="W44" s="29">
        <v>3195479</v>
      </c>
      <c r="X44" s="13">
        <f t="shared" si="16"/>
        <v>5.0034547457558111E-4</v>
      </c>
      <c r="Z44" s="10" t="s">
        <v>187</v>
      </c>
      <c r="AA44" s="29">
        <v>8092750</v>
      </c>
      <c r="AB44" s="13">
        <f t="shared" si="1"/>
        <v>1.3260052859673838E-3</v>
      </c>
      <c r="AD44" s="10" t="s">
        <v>187</v>
      </c>
      <c r="AE44" s="29">
        <v>8064021</v>
      </c>
      <c r="AF44" s="13">
        <f t="shared" si="7"/>
        <v>1.3962932280831802E-3</v>
      </c>
      <c r="AH44" s="10" t="s">
        <v>131</v>
      </c>
      <c r="AI44" s="29">
        <v>8493139</v>
      </c>
      <c r="AJ44" s="13">
        <f t="shared" si="8"/>
        <v>1.4369328083538684E-3</v>
      </c>
      <c r="AL44" s="10" t="s">
        <v>34</v>
      </c>
      <c r="AM44" s="29">
        <v>210</v>
      </c>
      <c r="AN44" s="13">
        <f t="shared" si="9"/>
        <v>6.0972600074909195E-5</v>
      </c>
      <c r="AP44" s="10" t="s">
        <v>34</v>
      </c>
      <c r="AQ44" s="29">
        <v>420</v>
      </c>
      <c r="AR44" s="13">
        <f t="shared" si="10"/>
        <v>1.2062812789453655E-4</v>
      </c>
      <c r="AT44" s="10" t="s">
        <v>58</v>
      </c>
      <c r="AU44" s="29">
        <v>544</v>
      </c>
      <c r="AV44" s="13">
        <f t="shared" si="11"/>
        <v>1.6241501574589692E-4</v>
      </c>
      <c r="AX44" s="10" t="s">
        <v>10</v>
      </c>
      <c r="AY44" s="29">
        <v>806</v>
      </c>
      <c r="AZ44" s="13">
        <f t="shared" si="12"/>
        <v>2.3892907600849711E-4</v>
      </c>
      <c r="BB44" s="10" t="s">
        <v>29</v>
      </c>
      <c r="BC44" s="29">
        <v>661</v>
      </c>
      <c r="BD44" s="13">
        <f t="shared" si="13"/>
        <v>2.2123582802110743E-4</v>
      </c>
      <c r="BF44" s="10" t="s">
        <v>29</v>
      </c>
      <c r="BG44" s="29">
        <v>749</v>
      </c>
      <c r="BH44" s="13">
        <f>BG44/$BG$51</f>
        <v>2.5920766894785567E-4</v>
      </c>
      <c r="BJ44" s="10" t="s">
        <v>29</v>
      </c>
      <c r="BK44" s="29">
        <v>756</v>
      </c>
      <c r="BL44" s="13">
        <f t="shared" si="15"/>
        <v>2.7393696333629134E-4</v>
      </c>
    </row>
    <row r="45" spans="2:64" s="9" customFormat="1" ht="12.75" customHeight="1" x14ac:dyDescent="0.2">
      <c r="B45" s="10" t="s">
        <v>194</v>
      </c>
      <c r="C45" s="29">
        <v>1350530</v>
      </c>
      <c r="D45" s="13">
        <f t="shared" si="2"/>
        <v>1.9954534659631174E-4</v>
      </c>
      <c r="F45" s="10" t="s">
        <v>194</v>
      </c>
      <c r="G45" s="29">
        <v>1293601</v>
      </c>
      <c r="H45" s="13">
        <f t="shared" si="3"/>
        <v>1.9731820495540688E-4</v>
      </c>
      <c r="J45" s="10" t="s">
        <v>194</v>
      </c>
      <c r="K45" s="29">
        <v>1182058</v>
      </c>
      <c r="L45" s="13">
        <f t="shared" si="4"/>
        <v>1.828168985361779E-4</v>
      </c>
      <c r="N45" s="10" t="s">
        <v>209</v>
      </c>
      <c r="O45" s="29">
        <v>1274063</v>
      </c>
      <c r="P45" s="13">
        <f t="shared" si="5"/>
        <v>1.93047777629818E-4</v>
      </c>
      <c r="R45" s="10" t="s">
        <v>214</v>
      </c>
      <c r="S45" s="29">
        <v>2674225</v>
      </c>
      <c r="T45" s="13">
        <f t="shared" si="6"/>
        <v>4.1158197085038771E-4</v>
      </c>
      <c r="V45" s="10" t="s">
        <v>214</v>
      </c>
      <c r="W45" s="29">
        <v>2868631</v>
      </c>
      <c r="X45" s="13">
        <f t="shared" si="16"/>
        <v>4.4916788346198607E-4</v>
      </c>
      <c r="Z45" s="10" t="s">
        <v>189</v>
      </c>
      <c r="AA45" s="29">
        <v>7676261</v>
      </c>
      <c r="AB45" s="13">
        <f t="shared" si="1"/>
        <v>1.2577631413876959E-3</v>
      </c>
      <c r="AD45" s="10" t="s">
        <v>184</v>
      </c>
      <c r="AE45" s="29">
        <v>8017254</v>
      </c>
      <c r="AF45" s="13">
        <f t="shared" si="7"/>
        <v>1.3881954756842509E-3</v>
      </c>
      <c r="AH45" s="10" t="s">
        <v>134</v>
      </c>
      <c r="AI45" s="29">
        <v>8286270</v>
      </c>
      <c r="AJ45" s="13">
        <f t="shared" si="8"/>
        <v>1.4019331629775997E-3</v>
      </c>
      <c r="AL45" s="10" t="s">
        <v>29</v>
      </c>
      <c r="AM45" s="29">
        <v>116</v>
      </c>
      <c r="AN45" s="13">
        <f t="shared" si="9"/>
        <v>3.368010289852127E-5</v>
      </c>
      <c r="AP45" s="10" t="s">
        <v>29</v>
      </c>
      <c r="AQ45" s="29">
        <v>134</v>
      </c>
      <c r="AR45" s="13">
        <f t="shared" si="10"/>
        <v>3.8486116994923566E-5</v>
      </c>
      <c r="AT45" s="10" t="s">
        <v>59</v>
      </c>
      <c r="AU45" s="29">
        <v>526</v>
      </c>
      <c r="AV45" s="13">
        <f t="shared" si="11"/>
        <v>1.5704098948959887E-4</v>
      </c>
      <c r="AX45" s="10" t="s">
        <v>29</v>
      </c>
      <c r="AY45" s="29">
        <v>626</v>
      </c>
      <c r="AZ45" s="13">
        <f t="shared" si="12"/>
        <v>1.855702252869965E-4</v>
      </c>
      <c r="BB45" s="10" t="s">
        <v>58</v>
      </c>
      <c r="BC45" s="29">
        <v>598</v>
      </c>
      <c r="BD45" s="13">
        <f t="shared" si="13"/>
        <v>2.0014981112953441E-4</v>
      </c>
      <c r="BF45" s="10" t="s">
        <v>58</v>
      </c>
      <c r="BG45" s="29">
        <v>633</v>
      </c>
      <c r="BH45" s="13">
        <f t="shared" si="14"/>
        <v>2.1906335706808094E-4</v>
      </c>
      <c r="BJ45" s="10" t="s">
        <v>75</v>
      </c>
      <c r="BK45" s="29">
        <v>719</v>
      </c>
      <c r="BL45" s="13">
        <f t="shared" si="15"/>
        <v>2.605299955539596E-4</v>
      </c>
    </row>
    <row r="46" spans="2:64" s="9" customFormat="1" ht="12.75" customHeight="1" x14ac:dyDescent="0.2">
      <c r="B46" s="10" t="s">
        <v>283</v>
      </c>
      <c r="C46" s="29">
        <v>1317902</v>
      </c>
      <c r="D46" s="13">
        <f t="shared" si="2"/>
        <v>1.9472444993444977E-4</v>
      </c>
      <c r="F46" s="10" t="s">
        <v>196</v>
      </c>
      <c r="G46" s="29">
        <v>1171839</v>
      </c>
      <c r="H46" s="13">
        <f t="shared" si="3"/>
        <v>1.7874535345654421E-4</v>
      </c>
      <c r="J46" s="10" t="s">
        <v>196</v>
      </c>
      <c r="K46" s="29">
        <v>1144436</v>
      </c>
      <c r="L46" s="13">
        <f t="shared" si="4"/>
        <v>1.7699828611891235E-4</v>
      </c>
      <c r="N46" s="10" t="s">
        <v>196</v>
      </c>
      <c r="O46" s="29">
        <v>1168086</v>
      </c>
      <c r="P46" s="13">
        <f t="shared" si="5"/>
        <v>1.7698999686868198E-4</v>
      </c>
      <c r="R46" s="10" t="s">
        <v>207</v>
      </c>
      <c r="S46" s="29">
        <v>1398274</v>
      </c>
      <c r="T46" s="13">
        <f t="shared" si="6"/>
        <v>2.1520416894945453E-4</v>
      </c>
      <c r="V46" s="10" t="s">
        <v>192</v>
      </c>
      <c r="W46" s="29">
        <v>1843120</v>
      </c>
      <c r="X46" s="13">
        <f t="shared" si="16"/>
        <v>2.8859421423196494E-4</v>
      </c>
      <c r="Z46" s="10" t="s">
        <v>197</v>
      </c>
      <c r="AA46" s="29">
        <v>6859245</v>
      </c>
      <c r="AB46" s="13">
        <f t="shared" si="1"/>
        <v>1.1238942420988352E-3</v>
      </c>
      <c r="AD46" s="10" t="s">
        <v>136</v>
      </c>
      <c r="AE46" s="29">
        <v>7627398</v>
      </c>
      <c r="AF46" s="13">
        <f t="shared" si="7"/>
        <v>1.3206915229133447E-3</v>
      </c>
      <c r="AH46" s="10" t="s">
        <v>136</v>
      </c>
      <c r="AI46" s="29">
        <v>7803326</v>
      </c>
      <c r="AJ46" s="13">
        <f t="shared" si="8"/>
        <v>1.3202250832914377E-3</v>
      </c>
      <c r="AL46" s="10" t="s">
        <v>20</v>
      </c>
      <c r="AM46" s="29">
        <v>84</v>
      </c>
      <c r="AN46" s="13">
        <f t="shared" si="9"/>
        <v>2.4389040029963678E-5</v>
      </c>
      <c r="AP46" s="10" t="s">
        <v>20</v>
      </c>
      <c r="AQ46" s="29">
        <v>81</v>
      </c>
      <c r="AR46" s="13">
        <f t="shared" si="10"/>
        <v>2.3263996093946334E-5</v>
      </c>
      <c r="AT46" s="10" t="s">
        <v>29</v>
      </c>
      <c r="AU46" s="29">
        <v>213</v>
      </c>
      <c r="AV46" s="13">
        <f t="shared" si="11"/>
        <v>6.3592644032860378E-5</v>
      </c>
      <c r="AX46" s="10" t="s">
        <v>59</v>
      </c>
      <c r="AY46" s="29">
        <v>562</v>
      </c>
      <c r="AZ46" s="13">
        <f t="shared" si="12"/>
        <v>1.665981894749074E-4</v>
      </c>
      <c r="BB46" s="10" t="s">
        <v>59</v>
      </c>
      <c r="BC46" s="29">
        <v>592</v>
      </c>
      <c r="BD46" s="13">
        <f>BC46/$BC$54</f>
        <v>1.981416190446227E-4</v>
      </c>
      <c r="BF46" s="10" t="s">
        <v>59</v>
      </c>
      <c r="BG46" s="29">
        <v>616</v>
      </c>
      <c r="BH46" s="13">
        <f t="shared" si="14"/>
        <v>2.1318013894776913E-4</v>
      </c>
      <c r="BJ46" s="10" t="s">
        <v>59</v>
      </c>
      <c r="BK46" s="29">
        <v>653</v>
      </c>
      <c r="BL46" s="13">
        <f t="shared" si="15"/>
        <v>2.3661486383412466E-4</v>
      </c>
    </row>
    <row r="47" spans="2:64" s="9" customFormat="1" ht="12.75" customHeight="1" x14ac:dyDescent="0.2">
      <c r="B47" s="10" t="s">
        <v>196</v>
      </c>
      <c r="C47" s="29">
        <v>1210259</v>
      </c>
      <c r="D47" s="13">
        <f t="shared" si="2"/>
        <v>1.7881983489911787E-4</v>
      </c>
      <c r="F47" s="10" t="s">
        <v>168</v>
      </c>
      <c r="G47" s="29">
        <v>920867</v>
      </c>
      <c r="H47" s="13">
        <f t="shared" si="3"/>
        <v>1.4046357682366561E-4</v>
      </c>
      <c r="J47" s="10" t="s">
        <v>171</v>
      </c>
      <c r="K47" s="29">
        <v>951888</v>
      </c>
      <c r="L47" s="13">
        <f t="shared" si="4"/>
        <v>1.4721884367248079E-4</v>
      </c>
      <c r="N47" s="10" t="s">
        <v>194</v>
      </c>
      <c r="O47" s="29">
        <v>1141446</v>
      </c>
      <c r="P47" s="13">
        <f t="shared" si="5"/>
        <v>1.7295346743798794E-4</v>
      </c>
      <c r="R47" s="10" t="s">
        <v>209</v>
      </c>
      <c r="S47" s="29">
        <v>1277683</v>
      </c>
      <c r="T47" s="13">
        <f t="shared" si="6"/>
        <v>1.9664436884033167E-4</v>
      </c>
      <c r="V47" s="10" t="s">
        <v>207</v>
      </c>
      <c r="W47" s="29">
        <v>1360174</v>
      </c>
      <c r="X47" s="13">
        <f t="shared" si="16"/>
        <v>2.1297492661831495E-4</v>
      </c>
      <c r="Z47" s="10" t="s">
        <v>139</v>
      </c>
      <c r="AA47" s="29">
        <v>6718417</v>
      </c>
      <c r="AB47" s="13">
        <f t="shared" si="1"/>
        <v>1.1008194316311677E-3</v>
      </c>
      <c r="AD47" s="10" t="s">
        <v>139</v>
      </c>
      <c r="AE47" s="29">
        <v>6011677</v>
      </c>
      <c r="AF47" s="13">
        <f t="shared" si="7"/>
        <v>1.0409278304859832E-3</v>
      </c>
      <c r="AH47" s="10" t="s">
        <v>184</v>
      </c>
      <c r="AI47" s="29">
        <v>7680218</v>
      </c>
      <c r="AJ47" s="13">
        <f t="shared" si="8"/>
        <v>1.299396750660731E-3</v>
      </c>
      <c r="AL47" s="10" t="s">
        <v>60</v>
      </c>
      <c r="AM47" s="29">
        <v>63</v>
      </c>
      <c r="AN47" s="13">
        <f t="shared" si="9"/>
        <v>1.8291780022472758E-5</v>
      </c>
      <c r="AP47" s="10" t="s">
        <v>60</v>
      </c>
      <c r="AQ47" s="29">
        <v>73</v>
      </c>
      <c r="AR47" s="13">
        <f t="shared" si="10"/>
        <v>2.0966317467383733E-5</v>
      </c>
      <c r="AT47" s="10" t="s">
        <v>20</v>
      </c>
      <c r="AU47" s="29">
        <v>87</v>
      </c>
      <c r="AV47" s="13">
        <f t="shared" si="11"/>
        <v>2.5974460238773957E-5</v>
      </c>
      <c r="AX47" s="10" t="s">
        <v>58</v>
      </c>
      <c r="AY47" s="29">
        <v>551</v>
      </c>
      <c r="AZ47" s="13">
        <f t="shared" si="12"/>
        <v>1.6333737081970458E-4</v>
      </c>
      <c r="BB47" s="10" t="s">
        <v>57</v>
      </c>
      <c r="BC47" s="29">
        <v>492</v>
      </c>
      <c r="BD47" s="13">
        <f t="shared" si="13"/>
        <v>1.6467175096276075E-4</v>
      </c>
      <c r="BF47" s="10" t="s">
        <v>57</v>
      </c>
      <c r="BG47" s="29">
        <v>401</v>
      </c>
      <c r="BH47" s="13">
        <f t="shared" si="14"/>
        <v>1.3877473330853153E-4</v>
      </c>
      <c r="BJ47" s="10" t="s">
        <v>58</v>
      </c>
      <c r="BK47" s="29">
        <v>646</v>
      </c>
      <c r="BL47" s="13">
        <f t="shared" si="15"/>
        <v>2.3407841046989972E-4</v>
      </c>
    </row>
    <row r="48" spans="2:64" s="9" customFormat="1" ht="12.75" customHeight="1" x14ac:dyDescent="0.2">
      <c r="B48" s="10" t="s">
        <v>168</v>
      </c>
      <c r="C48" s="29">
        <v>944864</v>
      </c>
      <c r="D48" s="13">
        <f t="shared" si="2"/>
        <v>1.3960683166340437E-4</v>
      </c>
      <c r="F48" s="10" t="s">
        <v>171</v>
      </c>
      <c r="G48" s="29">
        <v>879071</v>
      </c>
      <c r="H48" s="13">
        <f t="shared" si="3"/>
        <v>1.3408826349728742E-4</v>
      </c>
      <c r="J48" s="10" t="s">
        <v>191</v>
      </c>
      <c r="K48" s="29">
        <v>652181</v>
      </c>
      <c r="L48" s="13">
        <f t="shared" si="4"/>
        <v>1.0086620766850954E-4</v>
      </c>
      <c r="N48" s="10" t="s">
        <v>171</v>
      </c>
      <c r="O48" s="29">
        <v>1022721</v>
      </c>
      <c r="P48" s="13">
        <f t="shared" si="5"/>
        <v>1.5496409218801981E-4</v>
      </c>
      <c r="R48" s="10" t="s">
        <v>194</v>
      </c>
      <c r="S48" s="29">
        <v>1139548</v>
      </c>
      <c r="T48" s="13">
        <f t="shared" si="6"/>
        <v>1.7538442416723261E-4</v>
      </c>
      <c r="V48" s="10" t="s">
        <v>209</v>
      </c>
      <c r="W48" s="29">
        <v>1259856</v>
      </c>
      <c r="X48" s="13">
        <f t="shared" si="16"/>
        <v>1.9726721665731283E-4</v>
      </c>
      <c r="Z48" s="10" t="s">
        <v>190</v>
      </c>
      <c r="AA48" s="29">
        <v>5797707</v>
      </c>
      <c r="AB48" s="13">
        <f t="shared" si="1"/>
        <v>9.4996016539372933E-4</v>
      </c>
      <c r="AD48" s="10" t="s">
        <v>138</v>
      </c>
      <c r="AE48" s="29">
        <v>5323679</v>
      </c>
      <c r="AF48" s="13">
        <f t="shared" si="7"/>
        <v>9.2180029493829901E-4</v>
      </c>
      <c r="AH48" s="10" t="s">
        <v>139</v>
      </c>
      <c r="AI48" s="29">
        <v>5921880</v>
      </c>
      <c r="AJ48" s="13">
        <f t="shared" si="8"/>
        <v>1.0019079705553631E-3</v>
      </c>
      <c r="AL48" s="10" t="s">
        <v>17</v>
      </c>
      <c r="AM48" s="29">
        <v>7</v>
      </c>
      <c r="AN48" s="13">
        <f t="shared" si="9"/>
        <v>2.032420002496973E-6</v>
      </c>
      <c r="AP48" s="10" t="s">
        <v>3</v>
      </c>
      <c r="AQ48" s="29">
        <v>24</v>
      </c>
      <c r="AR48" s="13">
        <f t="shared" si="10"/>
        <v>6.8930358796878028E-6</v>
      </c>
      <c r="AT48" s="10" t="s">
        <v>60</v>
      </c>
      <c r="AU48" s="29">
        <v>83</v>
      </c>
      <c r="AV48" s="13">
        <f t="shared" si="11"/>
        <v>2.4780232181818832E-5</v>
      </c>
      <c r="AX48" s="10" t="s">
        <v>57</v>
      </c>
      <c r="AY48" s="29">
        <v>547</v>
      </c>
      <c r="AZ48" s="13">
        <f t="shared" si="12"/>
        <v>1.6215161858144903E-4</v>
      </c>
      <c r="BB48" s="10" t="s">
        <v>60</v>
      </c>
      <c r="BC48" s="29">
        <v>107</v>
      </c>
      <c r="BD48" s="13">
        <f t="shared" si="13"/>
        <v>3.5812758847592276E-5</v>
      </c>
      <c r="BF48" s="10" t="s">
        <v>20</v>
      </c>
      <c r="BG48" s="29">
        <v>87</v>
      </c>
      <c r="BH48" s="13">
        <f t="shared" si="14"/>
        <v>3.0108233909831029E-5</v>
      </c>
      <c r="BJ48" s="10" t="s">
        <v>57</v>
      </c>
      <c r="BK48" s="29">
        <v>631</v>
      </c>
      <c r="BL48" s="13">
        <f t="shared" si="15"/>
        <v>2.2864315326084631E-4</v>
      </c>
    </row>
    <row r="49" spans="2:64" s="9" customFormat="1" ht="12.75" customHeight="1" x14ac:dyDescent="0.2">
      <c r="B49" s="10" t="s">
        <v>171</v>
      </c>
      <c r="C49" s="29">
        <v>835073</v>
      </c>
      <c r="D49" s="13">
        <f t="shared" si="2"/>
        <v>1.2338484240870015E-4</v>
      </c>
      <c r="F49" s="10" t="s">
        <v>206</v>
      </c>
      <c r="G49" s="29">
        <v>364201</v>
      </c>
      <c r="H49" s="13">
        <f t="shared" si="3"/>
        <v>5.555305504785799E-5</v>
      </c>
      <c r="J49" s="10" t="s">
        <v>214</v>
      </c>
      <c r="K49" s="29">
        <v>440147</v>
      </c>
      <c r="L49" s="13">
        <f t="shared" si="4"/>
        <v>6.8073063622938214E-5</v>
      </c>
      <c r="N49" s="10" t="s">
        <v>191</v>
      </c>
      <c r="O49" s="29">
        <v>453917</v>
      </c>
      <c r="P49" s="13">
        <f t="shared" si="5"/>
        <v>6.8778127987700839E-5</v>
      </c>
      <c r="R49" s="10" t="s">
        <v>171</v>
      </c>
      <c r="S49" s="29">
        <v>1131904</v>
      </c>
      <c r="T49" s="13">
        <f t="shared" si="6"/>
        <v>1.7420795899127309E-4</v>
      </c>
      <c r="V49" s="10" t="s">
        <v>194</v>
      </c>
      <c r="W49" s="29">
        <v>1201100</v>
      </c>
      <c r="X49" s="13">
        <f t="shared" si="16"/>
        <v>1.8806725048505418E-4</v>
      </c>
      <c r="Z49" s="10" t="s">
        <v>138</v>
      </c>
      <c r="AA49" s="29">
        <v>5484946</v>
      </c>
      <c r="AB49" s="13">
        <f t="shared" si="1"/>
        <v>8.9871395869706324E-4</v>
      </c>
      <c r="AD49" s="10" t="s">
        <v>190</v>
      </c>
      <c r="AE49" s="29">
        <v>5253110</v>
      </c>
      <c r="AF49" s="13">
        <f t="shared" si="7"/>
        <v>9.0958120265014625E-4</v>
      </c>
      <c r="AH49" s="10" t="s">
        <v>138</v>
      </c>
      <c r="AI49" s="29">
        <v>5359209</v>
      </c>
      <c r="AJ49" s="13">
        <f t="shared" si="8"/>
        <v>9.0671108042919416E-4</v>
      </c>
      <c r="AL49" s="15" t="s">
        <v>87</v>
      </c>
      <c r="AM49" s="29">
        <v>1</v>
      </c>
      <c r="AN49" s="13">
        <f t="shared" si="9"/>
        <v>2.9034571464242475E-7</v>
      </c>
      <c r="AP49" s="15" t="s">
        <v>17</v>
      </c>
      <c r="AQ49" s="29">
        <v>7</v>
      </c>
      <c r="AR49" s="13">
        <f t="shared" si="10"/>
        <v>2.0104687982422757E-6</v>
      </c>
      <c r="AT49" s="10" t="s">
        <v>3</v>
      </c>
      <c r="AU49" s="29">
        <v>58</v>
      </c>
      <c r="AV49" s="13">
        <f t="shared" si="11"/>
        <v>1.7316306825849306E-5</v>
      </c>
      <c r="AX49" s="10" t="s">
        <v>60</v>
      </c>
      <c r="AY49" s="29">
        <v>96</v>
      </c>
      <c r="AZ49" s="13">
        <f t="shared" si="12"/>
        <v>2.8458053718133651E-5</v>
      </c>
      <c r="BB49" s="10" t="s">
        <v>20</v>
      </c>
      <c r="BC49" s="29">
        <v>86</v>
      </c>
      <c r="BD49" s="13">
        <f t="shared" si="13"/>
        <v>2.878408655040127E-5</v>
      </c>
      <c r="BF49" s="10" t="s">
        <v>17</v>
      </c>
      <c r="BG49" s="29">
        <v>73</v>
      </c>
      <c r="BH49" s="13">
        <f t="shared" si="14"/>
        <v>2.5263230751927188E-5</v>
      </c>
      <c r="BJ49" s="10" t="s">
        <v>5</v>
      </c>
      <c r="BK49" s="29">
        <v>409</v>
      </c>
      <c r="BL49" s="13">
        <f t="shared" si="15"/>
        <v>1.4820134656685601E-4</v>
      </c>
    </row>
    <row r="50" spans="2:64" s="9" customFormat="1" ht="12.75" customHeight="1" x14ac:dyDescent="0.2">
      <c r="B50" s="10" t="s">
        <v>216</v>
      </c>
      <c r="C50" s="29">
        <v>749606</v>
      </c>
      <c r="D50" s="13">
        <f t="shared" si="2"/>
        <v>1.1075680590632926E-4</v>
      </c>
      <c r="F50" s="10" t="s">
        <v>174</v>
      </c>
      <c r="G50" s="29">
        <v>324044</v>
      </c>
      <c r="H50" s="13">
        <f t="shared" si="3"/>
        <v>4.9427745036197307E-5</v>
      </c>
      <c r="J50" s="10" t="s">
        <v>174</v>
      </c>
      <c r="K50" s="29">
        <v>408138</v>
      </c>
      <c r="L50" s="13">
        <f t="shared" si="4"/>
        <v>6.3122556875177505E-5</v>
      </c>
      <c r="N50" s="10" t="s">
        <v>206</v>
      </c>
      <c r="O50" s="29">
        <v>438585</v>
      </c>
      <c r="P50" s="13">
        <f t="shared" si="5"/>
        <v>6.6455002265801397E-5</v>
      </c>
      <c r="R50" s="10" t="s">
        <v>196</v>
      </c>
      <c r="S50" s="29">
        <v>1084002</v>
      </c>
      <c r="T50" s="13">
        <f t="shared" si="6"/>
        <v>1.6683550545139696E-4</v>
      </c>
      <c r="V50" s="10" t="s">
        <v>171</v>
      </c>
      <c r="W50" s="29">
        <v>1168505</v>
      </c>
      <c r="X50" s="13">
        <f t="shared" si="16"/>
        <v>1.8296355218386332E-4</v>
      </c>
      <c r="Z50" s="10" t="s">
        <v>169</v>
      </c>
      <c r="AA50" s="29">
        <v>4197640</v>
      </c>
      <c r="AB50" s="13">
        <f t="shared" si="1"/>
        <v>6.8778756647470008E-4</v>
      </c>
      <c r="AD50" s="10" t="s">
        <v>141</v>
      </c>
      <c r="AE50" s="29">
        <v>5147298</v>
      </c>
      <c r="AF50" s="13">
        <f t="shared" si="7"/>
        <v>8.9125974998404604E-4</v>
      </c>
      <c r="AH50" s="10" t="s">
        <v>201</v>
      </c>
      <c r="AI50" s="29">
        <v>5254159</v>
      </c>
      <c r="AJ50" s="13">
        <f t="shared" si="8"/>
        <v>8.889379353626206E-4</v>
      </c>
      <c r="AL50" s="16" t="s">
        <v>26</v>
      </c>
      <c r="AM50" s="30">
        <f>SUM(AM6:AM49)</f>
        <v>3444170</v>
      </c>
      <c r="AN50" s="24"/>
      <c r="AP50" s="16" t="s">
        <v>26</v>
      </c>
      <c r="AQ50" s="30">
        <f>SUM(AQ6:AQ49)</f>
        <v>3481775</v>
      </c>
      <c r="AR50" s="24"/>
      <c r="AT50" s="10" t="s">
        <v>17</v>
      </c>
      <c r="AU50" s="29">
        <v>6</v>
      </c>
      <c r="AV50" s="13">
        <f t="shared" si="11"/>
        <v>1.7913420854326867E-6</v>
      </c>
      <c r="AX50" s="10" t="s">
        <v>20</v>
      </c>
      <c r="AY50" s="29">
        <v>85</v>
      </c>
      <c r="AZ50" s="13">
        <f t="shared" si="12"/>
        <v>2.5197235062930837E-5</v>
      </c>
      <c r="BB50" s="10" t="s">
        <v>17</v>
      </c>
      <c r="BC50" s="29">
        <v>81</v>
      </c>
      <c r="BD50" s="13">
        <f t="shared" si="13"/>
        <v>2.7110593146308172E-5</v>
      </c>
      <c r="BF50" s="10" t="s">
        <v>68</v>
      </c>
      <c r="BG50" s="29">
        <v>63</v>
      </c>
      <c r="BH50" s="13">
        <f t="shared" si="14"/>
        <v>2.1802514210567297E-5</v>
      </c>
      <c r="BJ50" s="10" t="s">
        <v>60</v>
      </c>
      <c r="BK50" s="29">
        <v>119</v>
      </c>
      <c r="BL50" s="13">
        <f t="shared" si="15"/>
        <v>4.3119707191823634E-5</v>
      </c>
    </row>
    <row r="51" spans="2:64" s="9" customFormat="1" ht="12.75" customHeight="1" x14ac:dyDescent="0.2">
      <c r="B51" s="10" t="s">
        <v>174</v>
      </c>
      <c r="C51" s="29">
        <v>365554</v>
      </c>
      <c r="D51" s="13">
        <f t="shared" si="2"/>
        <v>5.4011832117515451E-5</v>
      </c>
      <c r="F51" s="10" t="s">
        <v>208</v>
      </c>
      <c r="G51" s="29">
        <v>134102</v>
      </c>
      <c r="H51" s="13">
        <f t="shared" si="3"/>
        <v>2.045512172681528E-5</v>
      </c>
      <c r="J51" s="10" t="s">
        <v>206</v>
      </c>
      <c r="K51" s="29">
        <v>378509</v>
      </c>
      <c r="L51" s="13">
        <f t="shared" si="4"/>
        <v>5.8540140541352589E-5</v>
      </c>
      <c r="N51" s="10" t="s">
        <v>174</v>
      </c>
      <c r="O51" s="29">
        <v>435952</v>
      </c>
      <c r="P51" s="13">
        <f t="shared" si="5"/>
        <v>6.6056046485357805E-5</v>
      </c>
      <c r="R51" s="10" t="s">
        <v>206</v>
      </c>
      <c r="S51" s="29">
        <v>457861</v>
      </c>
      <c r="T51" s="13">
        <f t="shared" si="6"/>
        <v>7.0468016997645821E-5</v>
      </c>
      <c r="V51" s="10" t="s">
        <v>188</v>
      </c>
      <c r="W51" s="29">
        <v>1134327</v>
      </c>
      <c r="X51" s="13">
        <f t="shared" si="16"/>
        <v>1.7761198904417622E-4</v>
      </c>
      <c r="Z51" s="10" t="s">
        <v>141</v>
      </c>
      <c r="AA51" s="29">
        <v>3893244</v>
      </c>
      <c r="AB51" s="13">
        <f t="shared" si="1"/>
        <v>6.3791197350230775E-4</v>
      </c>
      <c r="AD51" s="10" t="s">
        <v>169</v>
      </c>
      <c r="AE51" s="29">
        <v>4566980</v>
      </c>
      <c r="AF51" s="13">
        <f t="shared" si="7"/>
        <v>7.9077711315376316E-4</v>
      </c>
      <c r="AH51" s="10" t="s">
        <v>169</v>
      </c>
      <c r="AI51" s="29">
        <v>5071770</v>
      </c>
      <c r="AJ51" s="13">
        <f t="shared" si="8"/>
        <v>8.5807999956493102E-4</v>
      </c>
      <c r="AT51" s="10" t="s">
        <v>83</v>
      </c>
      <c r="AU51" s="29">
        <v>-858</v>
      </c>
      <c r="AV51" s="13">
        <f t="shared" si="11"/>
        <v>-2.561619182168742E-4</v>
      </c>
      <c r="AX51" s="10" t="s">
        <v>3</v>
      </c>
      <c r="AY51" s="29">
        <v>80</v>
      </c>
      <c r="AZ51" s="13">
        <f t="shared" si="12"/>
        <v>2.3715044765111376E-5</v>
      </c>
      <c r="BB51" s="10" t="s">
        <v>68</v>
      </c>
      <c r="BC51" s="29">
        <v>63</v>
      </c>
      <c r="BD51" s="13">
        <f t="shared" si="13"/>
        <v>2.1086016891573024E-5</v>
      </c>
      <c r="BF51" s="16" t="s">
        <v>26</v>
      </c>
      <c r="BG51" s="30">
        <f>SUM(BG6:BG50)</f>
        <v>2889575</v>
      </c>
      <c r="BH51" s="24"/>
      <c r="BJ51" s="10" t="s">
        <v>17</v>
      </c>
      <c r="BK51" s="29">
        <v>95</v>
      </c>
      <c r="BL51" s="13">
        <f t="shared" si="15"/>
        <v>3.4423295657338197E-5</v>
      </c>
    </row>
    <row r="52" spans="2:64" s="9" customFormat="1" ht="12.75" customHeight="1" x14ac:dyDescent="0.2">
      <c r="B52" s="10" t="s">
        <v>206</v>
      </c>
      <c r="C52" s="29">
        <v>307700</v>
      </c>
      <c r="D52" s="13">
        <f t="shared" si="2"/>
        <v>4.5463709171721559E-5</v>
      </c>
      <c r="F52" s="10" t="s">
        <v>216</v>
      </c>
      <c r="G52" s="29">
        <v>112217</v>
      </c>
      <c r="H52" s="13">
        <f t="shared" si="3"/>
        <v>1.7116913952200789E-5</v>
      </c>
      <c r="J52" s="10" t="s">
        <v>175</v>
      </c>
      <c r="K52" s="29">
        <v>187411</v>
      </c>
      <c r="L52" s="13">
        <f t="shared" si="4"/>
        <v>2.8984954859713852E-5</v>
      </c>
      <c r="N52" s="10" t="s">
        <v>175</v>
      </c>
      <c r="O52" s="29">
        <v>180737</v>
      </c>
      <c r="P52" s="13">
        <f t="shared" si="5"/>
        <v>2.7385518758083717E-5</v>
      </c>
      <c r="R52" s="10" t="s">
        <v>174</v>
      </c>
      <c r="S52" s="29">
        <v>403800</v>
      </c>
      <c r="T52" s="13">
        <f t="shared" si="6"/>
        <v>6.2147650190012642E-5</v>
      </c>
      <c r="V52" s="10" t="s">
        <v>196</v>
      </c>
      <c r="W52" s="29">
        <v>1027986</v>
      </c>
      <c r="X52" s="13">
        <f t="shared" si="16"/>
        <v>1.609612026951369E-4</v>
      </c>
      <c r="Z52" s="10" t="s">
        <v>142</v>
      </c>
      <c r="AA52" s="29">
        <v>2951827</v>
      </c>
      <c r="AB52" s="13">
        <f t="shared" si="1"/>
        <v>4.8365984433736923E-4</v>
      </c>
      <c r="AD52" s="10" t="s">
        <v>143</v>
      </c>
      <c r="AE52" s="29">
        <v>2858543</v>
      </c>
      <c r="AF52" s="13">
        <f t="shared" si="7"/>
        <v>4.9495955343923064E-4</v>
      </c>
      <c r="AH52" s="10" t="s">
        <v>190</v>
      </c>
      <c r="AI52" s="29">
        <v>4700982</v>
      </c>
      <c r="AJ52" s="13">
        <f t="shared" si="8"/>
        <v>7.9534731119801339E-4</v>
      </c>
      <c r="AT52" s="16" t="s">
        <v>26</v>
      </c>
      <c r="AU52" s="30">
        <f>SUM(AU6:AU51)</f>
        <v>3349444</v>
      </c>
      <c r="AV52" s="24"/>
      <c r="AX52" s="10" t="s">
        <v>68</v>
      </c>
      <c r="AY52" s="29">
        <v>48</v>
      </c>
      <c r="AZ52" s="13">
        <f t="shared" si="12"/>
        <v>1.4229026859066826E-5</v>
      </c>
      <c r="BB52" s="10" t="s">
        <v>3</v>
      </c>
      <c r="BC52" s="29">
        <v>56</v>
      </c>
      <c r="BD52" s="13">
        <f t="shared" si="13"/>
        <v>1.8743126125842687E-5</v>
      </c>
      <c r="BJ52" s="10" t="s">
        <v>20</v>
      </c>
      <c r="BK52" s="29">
        <v>89</v>
      </c>
      <c r="BL52" s="13">
        <f t="shared" si="15"/>
        <v>3.2249192773716832E-5</v>
      </c>
    </row>
    <row r="53" spans="2:64" s="9" customFormat="1" ht="12.75" customHeight="1" x14ac:dyDescent="0.2">
      <c r="B53" s="10" t="s">
        <v>208</v>
      </c>
      <c r="C53" s="29">
        <v>142596</v>
      </c>
      <c r="D53" s="13">
        <f t="shared" si="2"/>
        <v>2.1069038261458588E-5</v>
      </c>
      <c r="F53" s="10" t="s">
        <v>215</v>
      </c>
      <c r="G53" s="29">
        <v>95662</v>
      </c>
      <c r="H53" s="13">
        <f t="shared" si="3"/>
        <v>1.4591712686094193E-5</v>
      </c>
      <c r="J53" s="10" t="s">
        <v>208</v>
      </c>
      <c r="K53" s="29">
        <v>131638</v>
      </c>
      <c r="L53" s="13">
        <f t="shared" si="4"/>
        <v>2.0359111726755698E-5</v>
      </c>
      <c r="N53" s="10" t="s">
        <v>208</v>
      </c>
      <c r="O53" s="29">
        <v>120553</v>
      </c>
      <c r="P53" s="13">
        <f t="shared" si="5"/>
        <v>1.8266356323515752E-5</v>
      </c>
      <c r="R53" s="10" t="s">
        <v>175</v>
      </c>
      <c r="S53" s="29">
        <v>127887</v>
      </c>
      <c r="T53" s="13">
        <f t="shared" si="6"/>
        <v>1.9682705645988479E-5</v>
      </c>
      <c r="V53" s="10" t="s">
        <v>215</v>
      </c>
      <c r="W53" s="29">
        <v>855748</v>
      </c>
      <c r="X53" s="13">
        <f t="shared" si="16"/>
        <v>1.3399231826499388E-4</v>
      </c>
      <c r="Z53" s="10" t="s">
        <v>143</v>
      </c>
      <c r="AA53" s="29">
        <v>2855617</v>
      </c>
      <c r="AB53" s="13">
        <f t="shared" si="1"/>
        <v>4.6789573837055672E-4</v>
      </c>
      <c r="AD53" s="10" t="s">
        <v>142</v>
      </c>
      <c r="AE53" s="29">
        <v>2768769</v>
      </c>
      <c r="AF53" s="13">
        <f t="shared" si="7"/>
        <v>4.7941509636775982E-4</v>
      </c>
      <c r="AH53" s="10" t="s">
        <v>191</v>
      </c>
      <c r="AI53" s="29">
        <v>4331458</v>
      </c>
      <c r="AJ53" s="13">
        <f t="shared" si="8"/>
        <v>7.328284758093362E-4</v>
      </c>
      <c r="AX53" s="10" t="s">
        <v>17</v>
      </c>
      <c r="AY53" s="29">
        <v>4</v>
      </c>
      <c r="AZ53" s="13">
        <f t="shared" si="12"/>
        <v>1.1857522382555688E-6</v>
      </c>
      <c r="BB53" s="10" t="s">
        <v>28</v>
      </c>
      <c r="BC53" s="29">
        <v>1</v>
      </c>
      <c r="BD53" s="13">
        <f t="shared" si="13"/>
        <v>3.3469868081861941E-7</v>
      </c>
      <c r="BJ53" s="10" t="s">
        <v>68</v>
      </c>
      <c r="BK53" s="29">
        <v>67</v>
      </c>
      <c r="BL53" s="13">
        <f t="shared" si="15"/>
        <v>2.4277482200438516E-5</v>
      </c>
    </row>
    <row r="54" spans="2:64" s="9" customFormat="1" ht="12.75" customHeight="1" x14ac:dyDescent="0.2">
      <c r="B54" s="10" t="s">
        <v>215</v>
      </c>
      <c r="C54" s="29">
        <v>104565</v>
      </c>
      <c r="D54" s="13">
        <f t="shared" si="2"/>
        <v>1.5449830190253704E-5</v>
      </c>
      <c r="F54" s="10" t="s">
        <v>219</v>
      </c>
      <c r="G54" s="29">
        <v>28066</v>
      </c>
      <c r="H54" s="13">
        <f t="shared" si="3"/>
        <v>4.2810207631862136E-6</v>
      </c>
      <c r="J54" s="10" t="s">
        <v>216</v>
      </c>
      <c r="K54" s="29">
        <v>113047</v>
      </c>
      <c r="L54" s="13">
        <f t="shared" si="4"/>
        <v>1.7483830682436315E-5</v>
      </c>
      <c r="N54" s="10" t="s">
        <v>216</v>
      </c>
      <c r="O54" s="29">
        <v>109424</v>
      </c>
      <c r="P54" s="13">
        <f t="shared" si="5"/>
        <v>1.6580074940850811E-5</v>
      </c>
      <c r="R54" s="10" t="s">
        <v>208</v>
      </c>
      <c r="S54" s="29">
        <v>117956</v>
      </c>
      <c r="T54" s="13">
        <f t="shared" si="6"/>
        <v>1.8154255140696215E-5</v>
      </c>
      <c r="V54" s="10" t="s">
        <v>206</v>
      </c>
      <c r="W54" s="29">
        <v>450403</v>
      </c>
      <c r="X54" s="13">
        <f t="shared" si="16"/>
        <v>7.0523731429705989E-5</v>
      </c>
      <c r="Z54" s="10" t="s">
        <v>191</v>
      </c>
      <c r="AA54" s="29">
        <v>2264648</v>
      </c>
      <c r="AB54" s="13">
        <f t="shared" si="1"/>
        <v>3.7106486903159787E-4</v>
      </c>
      <c r="AD54" s="10" t="s">
        <v>191</v>
      </c>
      <c r="AE54" s="29">
        <v>2212829</v>
      </c>
      <c r="AF54" s="13">
        <f t="shared" si="7"/>
        <v>3.8315353439755123E-4</v>
      </c>
      <c r="AH54" s="10" t="s">
        <v>141</v>
      </c>
      <c r="AI54" s="29">
        <v>4008048</v>
      </c>
      <c r="AJ54" s="13">
        <f t="shared" si="8"/>
        <v>6.7811155200181049E-4</v>
      </c>
      <c r="AX54" s="16" t="s">
        <v>26</v>
      </c>
      <c r="AY54" s="30">
        <f>SUM(AY6:AY53)</f>
        <v>3373386</v>
      </c>
      <c r="AZ54" s="24"/>
      <c r="BB54" s="16" t="s">
        <v>26</v>
      </c>
      <c r="BC54" s="30">
        <f>SUM(BC6:BC53)</f>
        <v>2987762</v>
      </c>
      <c r="BD54" s="24"/>
      <c r="BJ54" s="10" t="s">
        <v>42</v>
      </c>
      <c r="BK54" s="29">
        <v>39</v>
      </c>
      <c r="BL54" s="13">
        <f t="shared" si="15"/>
        <v>1.4131668743538838E-5</v>
      </c>
    </row>
    <row r="55" spans="2:64" s="9" customFormat="1" ht="12.75" customHeight="1" x14ac:dyDescent="0.2">
      <c r="B55" s="10" t="s">
        <v>219</v>
      </c>
      <c r="C55" s="29">
        <v>33340</v>
      </c>
      <c r="D55" s="13">
        <f t="shared" si="2"/>
        <v>4.9260970548755177E-6</v>
      </c>
      <c r="F55" s="10" t="s">
        <v>161</v>
      </c>
      <c r="G55" s="29">
        <v>13558</v>
      </c>
      <c r="H55" s="13">
        <f t="shared" si="3"/>
        <v>2.0680567058818033E-6</v>
      </c>
      <c r="J55" s="10" t="s">
        <v>219</v>
      </c>
      <c r="K55" s="29">
        <v>29649</v>
      </c>
      <c r="L55" s="13">
        <f t="shared" si="4"/>
        <v>4.5855095305806809E-6</v>
      </c>
      <c r="N55" s="10" t="s">
        <v>161</v>
      </c>
      <c r="O55" s="29">
        <v>11152</v>
      </c>
      <c r="P55" s="13">
        <f t="shared" si="5"/>
        <v>1.6897663742905415E-6</v>
      </c>
      <c r="R55" s="10" t="s">
        <v>216</v>
      </c>
      <c r="S55" s="29">
        <v>108101</v>
      </c>
      <c r="T55" s="13">
        <f t="shared" si="6"/>
        <v>1.6637501568079635E-5</v>
      </c>
      <c r="V55" s="10" t="s">
        <v>174</v>
      </c>
      <c r="W55" s="29">
        <v>390173</v>
      </c>
      <c r="X55" s="13">
        <f t="shared" si="16"/>
        <v>6.1092967549333978E-5</v>
      </c>
      <c r="Z55" s="10" t="s">
        <v>192</v>
      </c>
      <c r="AA55" s="29">
        <v>2197399</v>
      </c>
      <c r="AB55" s="13">
        <f t="shared" si="1"/>
        <v>3.6004605225410934E-4</v>
      </c>
      <c r="AD55" s="10" t="s">
        <v>192</v>
      </c>
      <c r="AE55" s="29">
        <v>2162659</v>
      </c>
      <c r="AF55" s="13">
        <f t="shared" si="7"/>
        <v>3.7446654917604286E-4</v>
      </c>
      <c r="AH55" s="10" t="s">
        <v>115</v>
      </c>
      <c r="AI55" s="29">
        <v>3371457</v>
      </c>
      <c r="AJ55" s="13">
        <f t="shared" si="8"/>
        <v>5.7040832314816795E-4</v>
      </c>
      <c r="BJ55" s="10" t="s">
        <v>28</v>
      </c>
      <c r="BK55" s="29">
        <v>4</v>
      </c>
      <c r="BL55" s="13">
        <f t="shared" si="15"/>
        <v>1.4494019224142398E-6</v>
      </c>
    </row>
    <row r="56" spans="2:64" s="9" customFormat="1" ht="12.75" customHeight="1" x14ac:dyDescent="0.2">
      <c r="B56" s="10" t="s">
        <v>161</v>
      </c>
      <c r="C56" s="29">
        <v>13555</v>
      </c>
      <c r="D56" s="13">
        <f t="shared" si="2"/>
        <v>2.0027968080035287E-6</v>
      </c>
      <c r="F56" s="16" t="s">
        <v>26</v>
      </c>
      <c r="G56" s="30">
        <f>SUM(G5:G55)</f>
        <v>6555913076</v>
      </c>
      <c r="H56" s="24"/>
      <c r="J56" s="10" t="s">
        <v>161</v>
      </c>
      <c r="K56" s="29">
        <v>12906</v>
      </c>
      <c r="L56" s="13">
        <f t="shared" si="4"/>
        <v>1.9960398664937863E-6</v>
      </c>
      <c r="N56" s="16" t="s">
        <v>26</v>
      </c>
      <c r="O56" s="30">
        <f>SUM(O4:O55)</f>
        <v>6599728915</v>
      </c>
      <c r="P56" s="24"/>
      <c r="R56" s="10" t="s">
        <v>191</v>
      </c>
      <c r="S56" s="29">
        <v>18559</v>
      </c>
      <c r="T56" s="13">
        <f t="shared" si="6"/>
        <v>2.8563601780001106E-6</v>
      </c>
      <c r="V56" s="10" t="s">
        <v>175</v>
      </c>
      <c r="W56" s="29">
        <v>200619</v>
      </c>
      <c r="X56" s="13">
        <f t="shared" si="16"/>
        <v>3.1412758075981258E-5</v>
      </c>
      <c r="Z56" s="10" t="s">
        <v>188</v>
      </c>
      <c r="AA56" s="29">
        <v>2100168</v>
      </c>
      <c r="AB56" s="13">
        <f t="shared" si="1"/>
        <v>3.4411465440295925E-4</v>
      </c>
      <c r="AD56" s="10" t="s">
        <v>188</v>
      </c>
      <c r="AE56" s="29">
        <v>2152113</v>
      </c>
      <c r="AF56" s="13">
        <f t="shared" si="7"/>
        <v>3.7264049882431821E-4</v>
      </c>
      <c r="AH56" s="10" t="s">
        <v>142</v>
      </c>
      <c r="AI56" s="29">
        <v>3362559</v>
      </c>
      <c r="AJ56" s="13">
        <f t="shared" si="8"/>
        <v>5.6890289292634618E-4</v>
      </c>
      <c r="BJ56" s="16" t="s">
        <v>26</v>
      </c>
      <c r="BK56" s="30">
        <f>SUM(BK6:BK55)</f>
        <v>2759759</v>
      </c>
      <c r="BL56" s="24"/>
    </row>
    <row r="57" spans="2:64" s="9" customFormat="1" ht="12.75" customHeight="1" x14ac:dyDescent="0.2">
      <c r="B57" s="16" t="s">
        <v>26</v>
      </c>
      <c r="C57" s="30">
        <f>SUM(C6:C56)</f>
        <v>6768035552</v>
      </c>
      <c r="D57" s="24"/>
      <c r="F57" s="21"/>
      <c r="G57" s="21"/>
      <c r="H57" s="25"/>
      <c r="J57" s="16" t="s">
        <v>26</v>
      </c>
      <c r="K57" s="30">
        <f>SUM(K5:K56)</f>
        <v>6465802721</v>
      </c>
      <c r="L57" s="24"/>
      <c r="N57" s="21"/>
      <c r="O57" s="21"/>
      <c r="P57" s="25"/>
      <c r="R57" s="10" t="s">
        <v>161</v>
      </c>
      <c r="S57" s="29">
        <v>9505</v>
      </c>
      <c r="T57" s="13">
        <f t="shared" si="6"/>
        <v>1.4628861195048792E-6</v>
      </c>
      <c r="V57" s="10" t="s">
        <v>208</v>
      </c>
      <c r="W57" s="29">
        <v>121766</v>
      </c>
      <c r="X57" s="13">
        <f t="shared" si="16"/>
        <v>1.9066020166982857E-5</v>
      </c>
      <c r="Z57" s="10" t="s">
        <v>148</v>
      </c>
      <c r="AA57" s="29">
        <v>1868173</v>
      </c>
      <c r="AB57" s="13">
        <f t="shared" si="1"/>
        <v>3.0610203862735727E-4</v>
      </c>
      <c r="AD57" s="10" t="s">
        <v>148</v>
      </c>
      <c r="AE57" s="29">
        <v>1535011</v>
      </c>
      <c r="AF57" s="13">
        <f t="shared" si="7"/>
        <v>2.6578867593886357E-4</v>
      </c>
      <c r="AH57" s="10" t="s">
        <v>143</v>
      </c>
      <c r="AI57" s="29">
        <v>2851703</v>
      </c>
      <c r="AJ57" s="13">
        <f t="shared" si="8"/>
        <v>4.8247245222068674E-4</v>
      </c>
    </row>
    <row r="58" spans="2:64" s="9" customFormat="1" ht="12.75" customHeight="1" x14ac:dyDescent="0.2">
      <c r="B58" s="21"/>
      <c r="C58" s="21"/>
      <c r="D58" s="25"/>
      <c r="F58" s="21"/>
      <c r="G58" s="21"/>
      <c r="H58" s="25"/>
      <c r="J58" s="21"/>
      <c r="K58" s="21"/>
      <c r="L58" s="25"/>
      <c r="N58" s="21"/>
      <c r="O58" s="21"/>
      <c r="P58" s="25"/>
      <c r="R58" s="16" t="s">
        <v>26</v>
      </c>
      <c r="S58" s="30">
        <f>SUM(S6:S57)</f>
        <v>6497429891</v>
      </c>
      <c r="T58" s="24"/>
      <c r="V58" s="10" t="s">
        <v>216</v>
      </c>
      <c r="W58" s="29">
        <v>118800</v>
      </c>
      <c r="X58" s="13">
        <f t="shared" si="16"/>
        <v>1.8601606325555271E-5</v>
      </c>
      <c r="Z58" s="10" t="s">
        <v>193</v>
      </c>
      <c r="AA58" s="29">
        <v>1455822</v>
      </c>
      <c r="AB58" s="13">
        <f t="shared" si="1"/>
        <v>2.385379095397249E-4</v>
      </c>
      <c r="AD58" s="10" t="s">
        <v>193</v>
      </c>
      <c r="AE58" s="29">
        <v>1447812</v>
      </c>
      <c r="AF58" s="13">
        <f t="shared" si="7"/>
        <v>2.5069008266937365E-4</v>
      </c>
      <c r="AH58" s="10" t="s">
        <v>144</v>
      </c>
      <c r="AI58" s="29">
        <v>2344016</v>
      </c>
      <c r="AJ58" s="13">
        <f t="shared" si="8"/>
        <v>3.9657816664797328E-4</v>
      </c>
    </row>
    <row r="59" spans="2:64" s="9" customFormat="1" ht="12.75" customHeight="1" x14ac:dyDescent="0.2">
      <c r="B59" s="21"/>
      <c r="C59" s="21"/>
      <c r="D59" s="25"/>
      <c r="F59" s="21"/>
      <c r="G59" s="21"/>
      <c r="H59" s="25"/>
      <c r="J59" s="21"/>
      <c r="K59" s="21"/>
      <c r="L59" s="25"/>
      <c r="N59" s="21"/>
      <c r="O59" s="21"/>
      <c r="P59" s="25"/>
      <c r="R59" s="21"/>
      <c r="S59" s="21"/>
      <c r="T59" s="25"/>
      <c r="V59" s="10" t="s">
        <v>161</v>
      </c>
      <c r="W59" s="29">
        <v>10986</v>
      </c>
      <c r="X59" s="13">
        <f t="shared" si="16"/>
        <v>1.720178847580389E-6</v>
      </c>
      <c r="Z59" s="10" t="s">
        <v>168</v>
      </c>
      <c r="AA59" s="29">
        <v>1451564</v>
      </c>
      <c r="AB59" s="13">
        <f t="shared" si="1"/>
        <v>2.3784023192610171E-4</v>
      </c>
      <c r="AD59" s="10" t="s">
        <v>194</v>
      </c>
      <c r="AE59" s="29">
        <v>1341212</v>
      </c>
      <c r="AF59" s="13">
        <f t="shared" si="7"/>
        <v>2.3223218702231782E-4</v>
      </c>
      <c r="AH59" s="10" t="s">
        <v>202</v>
      </c>
      <c r="AI59" s="29">
        <v>2230457</v>
      </c>
      <c r="AJ59" s="13">
        <f t="shared" si="8"/>
        <v>3.7736540529038134E-4</v>
      </c>
    </row>
    <row r="60" spans="2:64" s="9" customFormat="1" ht="12.75" customHeight="1" x14ac:dyDescent="0.2">
      <c r="B60" s="21"/>
      <c r="C60" s="21"/>
      <c r="D60" s="25"/>
      <c r="F60" s="21"/>
      <c r="G60" s="21"/>
      <c r="H60" s="25"/>
      <c r="J60" s="21"/>
      <c r="K60" s="21"/>
      <c r="L60" s="25"/>
      <c r="N60" s="21"/>
      <c r="O60" s="21"/>
      <c r="P60" s="25"/>
      <c r="R60" s="21"/>
      <c r="S60" s="21"/>
      <c r="T60" s="25"/>
      <c r="V60" s="10" t="s">
        <v>191</v>
      </c>
      <c r="W60" s="29">
        <v>1838</v>
      </c>
      <c r="X60" s="13">
        <f t="shared" si="16"/>
        <v>2.8779252884150327E-7</v>
      </c>
      <c r="Z60" s="10" t="s">
        <v>194</v>
      </c>
      <c r="AA60" s="29">
        <v>1321792</v>
      </c>
      <c r="AB60" s="13">
        <f t="shared" si="1"/>
        <v>2.1657695825886135E-4</v>
      </c>
      <c r="AD60" s="10" t="s">
        <v>171</v>
      </c>
      <c r="AE60" s="29">
        <v>1274008</v>
      </c>
      <c r="AF60" s="13">
        <f t="shared" si="7"/>
        <v>2.2059574781908384E-4</v>
      </c>
      <c r="AH60" s="10" t="s">
        <v>188</v>
      </c>
      <c r="AI60" s="29">
        <v>2120862</v>
      </c>
      <c r="AJ60" s="13">
        <f t="shared" si="8"/>
        <v>3.588233031145495E-4</v>
      </c>
    </row>
    <row r="61" spans="2:64" s="9" customFormat="1" ht="12.75" customHeight="1" x14ac:dyDescent="0.2">
      <c r="B61" s="21"/>
      <c r="C61" s="21"/>
      <c r="D61" s="25"/>
      <c r="F61" s="21"/>
      <c r="G61" s="21"/>
      <c r="H61" s="25"/>
      <c r="J61" s="21"/>
      <c r="K61" s="21"/>
      <c r="L61" s="25"/>
      <c r="N61" s="21"/>
      <c r="O61" s="21"/>
      <c r="P61" s="25"/>
      <c r="R61" s="21"/>
      <c r="S61" s="21"/>
      <c r="T61" s="25"/>
      <c r="V61" s="16" t="s">
        <v>26</v>
      </c>
      <c r="W61" s="30">
        <f>SUM(W6:W60)</f>
        <v>6386545222</v>
      </c>
      <c r="X61" s="24"/>
      <c r="Z61" s="10" t="s">
        <v>185</v>
      </c>
      <c r="AA61" s="29">
        <v>1310095</v>
      </c>
      <c r="AB61" s="13">
        <f t="shared" si="1"/>
        <v>2.1466039295906086E-4</v>
      </c>
      <c r="AD61" s="10" t="s">
        <v>151</v>
      </c>
      <c r="AE61" s="29">
        <v>1211469</v>
      </c>
      <c r="AF61" s="13">
        <f t="shared" si="7"/>
        <v>2.0976705798914739E-4</v>
      </c>
      <c r="AH61" s="10" t="s">
        <v>192</v>
      </c>
      <c r="AI61" s="29">
        <v>2106635</v>
      </c>
      <c r="AJ61" s="13">
        <f t="shared" si="8"/>
        <v>3.5641627279696603E-4</v>
      </c>
    </row>
    <row r="62" spans="2:64" s="9" customFormat="1" ht="12.75" customHeight="1" x14ac:dyDescent="0.2">
      <c r="B62" s="21"/>
      <c r="C62" s="21"/>
      <c r="D62" s="25"/>
      <c r="F62" s="21"/>
      <c r="G62" s="21"/>
      <c r="H62" s="25"/>
      <c r="J62" s="21"/>
      <c r="K62" s="21"/>
      <c r="L62" s="25"/>
      <c r="N62" s="21"/>
      <c r="O62" s="21"/>
      <c r="P62" s="25"/>
      <c r="R62" s="21"/>
      <c r="S62" s="21"/>
      <c r="T62" s="25"/>
      <c r="V62" s="21"/>
      <c r="W62" s="21"/>
      <c r="X62" s="25"/>
      <c r="Z62" s="10" t="s">
        <v>207</v>
      </c>
      <c r="AA62" s="29">
        <v>1189319</v>
      </c>
      <c r="AB62" s="13">
        <f t="shared" si="1"/>
        <v>1.9487112300533725E-4</v>
      </c>
      <c r="AD62" s="10" t="s">
        <v>150</v>
      </c>
      <c r="AE62" s="29">
        <v>1174631</v>
      </c>
      <c r="AF62" s="13">
        <f t="shared" si="7"/>
        <v>2.0338852178045842E-4</v>
      </c>
      <c r="AH62" s="10" t="s">
        <v>193</v>
      </c>
      <c r="AI62" s="29">
        <v>1781484</v>
      </c>
      <c r="AJ62" s="13">
        <f t="shared" si="8"/>
        <v>3.0140479358191157E-4</v>
      </c>
    </row>
    <row r="63" spans="2:64" s="9" customFormat="1" ht="12.75" customHeight="1" x14ac:dyDescent="0.2">
      <c r="B63" s="21"/>
      <c r="C63" s="21"/>
      <c r="D63" s="25"/>
      <c r="F63" s="21"/>
      <c r="G63" s="21"/>
      <c r="H63" s="25"/>
      <c r="J63" s="21"/>
      <c r="K63" s="21"/>
      <c r="L63" s="25"/>
      <c r="N63" s="21"/>
      <c r="O63" s="21"/>
      <c r="P63" s="25"/>
      <c r="R63" s="21"/>
      <c r="S63" s="21"/>
      <c r="T63" s="25"/>
      <c r="V63" s="21"/>
      <c r="W63" s="21"/>
      <c r="X63" s="25"/>
      <c r="Z63" s="10" t="s">
        <v>171</v>
      </c>
      <c r="AA63" s="29">
        <v>1184622</v>
      </c>
      <c r="AB63" s="13">
        <f t="shared" si="1"/>
        <v>1.9410151479697929E-4</v>
      </c>
      <c r="AD63" s="10" t="s">
        <v>195</v>
      </c>
      <c r="AE63" s="29">
        <v>1106429</v>
      </c>
      <c r="AF63" s="13">
        <f t="shared" si="7"/>
        <v>1.91579277888146E-4</v>
      </c>
      <c r="AH63" s="10" t="s">
        <v>148</v>
      </c>
      <c r="AI63" s="29">
        <v>1510737</v>
      </c>
      <c r="AJ63" s="13">
        <f t="shared" si="8"/>
        <v>2.5559779018029705E-4</v>
      </c>
    </row>
    <row r="64" spans="2:64" s="9" customFormat="1" ht="12.75" customHeight="1" x14ac:dyDescent="0.2">
      <c r="B64" s="21"/>
      <c r="C64" s="21"/>
      <c r="D64" s="25"/>
      <c r="F64" s="21"/>
      <c r="G64" s="21"/>
      <c r="H64" s="25"/>
      <c r="J64" s="21"/>
      <c r="K64" s="21"/>
      <c r="L64" s="25"/>
      <c r="N64" s="21"/>
      <c r="O64" s="21"/>
      <c r="P64" s="25"/>
      <c r="R64" s="21"/>
      <c r="S64" s="21"/>
      <c r="T64" s="25"/>
      <c r="V64" s="21"/>
      <c r="W64" s="21"/>
      <c r="X64" s="25"/>
      <c r="Z64" s="10" t="s">
        <v>150</v>
      </c>
      <c r="AA64" s="29">
        <v>1174859</v>
      </c>
      <c r="AB64" s="13">
        <f t="shared" si="1"/>
        <v>1.9250183735644306E-4</v>
      </c>
      <c r="AD64" s="10" t="s">
        <v>152</v>
      </c>
      <c r="AE64" s="29">
        <v>909150</v>
      </c>
      <c r="AF64" s="13">
        <f t="shared" si="7"/>
        <v>1.5742022352270948E-4</v>
      </c>
      <c r="AH64" s="10" t="s">
        <v>171</v>
      </c>
      <c r="AI64" s="29">
        <v>1384937</v>
      </c>
      <c r="AJ64" s="13">
        <f t="shared" si="8"/>
        <v>2.3431400484593285E-4</v>
      </c>
    </row>
    <row r="65" spans="2:36" s="9" customFormat="1" ht="12.75" customHeight="1" x14ac:dyDescent="0.2">
      <c r="B65" s="21"/>
      <c r="C65" s="21"/>
      <c r="D65" s="25"/>
      <c r="F65" s="21"/>
      <c r="G65" s="21"/>
      <c r="H65" s="25"/>
      <c r="J65" s="21"/>
      <c r="K65" s="21"/>
      <c r="L65" s="25"/>
      <c r="N65" s="21"/>
      <c r="O65" s="21"/>
      <c r="P65" s="25"/>
      <c r="R65" s="21"/>
      <c r="S65" s="21"/>
      <c r="T65" s="25"/>
      <c r="V65" s="21"/>
      <c r="W65" s="21"/>
      <c r="X65" s="25"/>
      <c r="Z65" s="10" t="s">
        <v>151</v>
      </c>
      <c r="AA65" s="29">
        <v>1161380</v>
      </c>
      <c r="AB65" s="13">
        <f t="shared" si="1"/>
        <v>1.9029328955136391E-4</v>
      </c>
      <c r="AD65" s="10" t="s">
        <v>196</v>
      </c>
      <c r="AE65" s="29">
        <v>860953</v>
      </c>
      <c r="AF65" s="13">
        <f t="shared" si="7"/>
        <v>1.4907486520656361E-4</v>
      </c>
      <c r="AH65" s="10" t="s">
        <v>194</v>
      </c>
      <c r="AI65" s="29">
        <v>1334197</v>
      </c>
      <c r="AJ65" s="13">
        <f t="shared" si="8"/>
        <v>2.2572943196941744E-4</v>
      </c>
    </row>
    <row r="66" spans="2:36" s="9" customFormat="1" ht="12.75" customHeight="1" x14ac:dyDescent="0.2">
      <c r="B66" s="21"/>
      <c r="C66" s="21"/>
      <c r="D66" s="21"/>
      <c r="F66" s="21"/>
      <c r="G66" s="21"/>
      <c r="H66" s="21"/>
      <c r="J66" s="21"/>
      <c r="K66" s="21"/>
      <c r="L66" s="25"/>
      <c r="N66" s="21"/>
      <c r="O66" s="21"/>
      <c r="P66" s="25"/>
      <c r="R66" s="21"/>
      <c r="S66" s="21"/>
      <c r="T66" s="25"/>
      <c r="V66" s="21"/>
      <c r="W66" s="21"/>
      <c r="X66" s="25"/>
      <c r="Z66" s="10" t="s">
        <v>209</v>
      </c>
      <c r="AA66" s="29">
        <v>1129890</v>
      </c>
      <c r="AB66" s="26">
        <f t="shared" si="1"/>
        <v>1.8513362115000307E-4</v>
      </c>
      <c r="AD66" s="10" t="s">
        <v>172</v>
      </c>
      <c r="AE66" s="29">
        <v>666369</v>
      </c>
      <c r="AF66" s="13">
        <f t="shared" si="7"/>
        <v>1.153824527620353E-4</v>
      </c>
      <c r="AH66" s="10" t="s">
        <v>150</v>
      </c>
      <c r="AI66" s="29">
        <v>1289398</v>
      </c>
      <c r="AJ66" s="13">
        <f t="shared" si="8"/>
        <v>2.1815000192812822E-4</v>
      </c>
    </row>
    <row r="67" spans="2:36" s="9" customFormat="1" ht="12.75" customHeight="1" x14ac:dyDescent="0.2">
      <c r="B67" s="21"/>
      <c r="C67" s="21"/>
      <c r="D67" s="21"/>
      <c r="F67" s="21"/>
      <c r="G67" s="21"/>
      <c r="H67" s="21"/>
      <c r="J67" s="21"/>
      <c r="K67" s="21"/>
      <c r="L67" s="21"/>
      <c r="N67" s="21"/>
      <c r="O67" s="21"/>
      <c r="P67" s="21"/>
      <c r="R67" s="21"/>
      <c r="S67" s="21"/>
      <c r="T67" s="25"/>
      <c r="V67" s="21"/>
      <c r="W67" s="21"/>
      <c r="X67" s="25"/>
      <c r="Z67" s="10" t="s">
        <v>196</v>
      </c>
      <c r="AA67" s="29">
        <v>982678</v>
      </c>
      <c r="AB67" s="13">
        <f t="shared" si="1"/>
        <v>1.6101278581494015E-4</v>
      </c>
      <c r="AD67" s="10" t="s">
        <v>174</v>
      </c>
      <c r="AE67" s="29">
        <v>470496</v>
      </c>
      <c r="AF67" s="13">
        <f t="shared" si="7"/>
        <v>8.1466848690029938E-5</v>
      </c>
      <c r="AH67" s="10" t="s">
        <v>151</v>
      </c>
      <c r="AI67" s="29">
        <v>1236718</v>
      </c>
      <c r="AJ67" s="13">
        <f t="shared" si="8"/>
        <v>2.0923720533500974E-4</v>
      </c>
    </row>
    <row r="68" spans="2:36" s="9" customFormat="1" ht="12.75" customHeight="1" x14ac:dyDescent="0.2">
      <c r="B68" s="21"/>
      <c r="C68" s="27"/>
      <c r="D68" s="21"/>
      <c r="F68" s="21"/>
      <c r="G68" s="27"/>
      <c r="H68" s="21"/>
      <c r="J68" s="21"/>
      <c r="K68" s="21"/>
      <c r="L68" s="21"/>
      <c r="N68" s="21"/>
      <c r="O68" s="21"/>
      <c r="P68" s="21"/>
      <c r="R68" s="21"/>
      <c r="S68" s="21"/>
      <c r="T68" s="25"/>
      <c r="V68" s="21"/>
      <c r="W68" s="21"/>
      <c r="X68" s="25"/>
      <c r="Z68" s="10" t="s">
        <v>152</v>
      </c>
      <c r="AA68" s="29">
        <v>943470</v>
      </c>
      <c r="AB68" s="13">
        <f t="shared" si="1"/>
        <v>1.5458851529475735E-4</v>
      </c>
      <c r="AD68" s="10" t="s">
        <v>157</v>
      </c>
      <c r="AE68" s="29">
        <v>463323</v>
      </c>
      <c r="AF68" s="13">
        <f t="shared" si="7"/>
        <v>8.0224836631152536E-5</v>
      </c>
      <c r="AH68" s="10" t="s">
        <v>152</v>
      </c>
      <c r="AI68" s="29">
        <v>943781</v>
      </c>
      <c r="AJ68" s="13">
        <f t="shared" si="8"/>
        <v>1.5967593169039412E-4</v>
      </c>
    </row>
    <row r="69" spans="2:36" s="9" customFormat="1" ht="12.75" customHeight="1" x14ac:dyDescent="0.2">
      <c r="B69" s="21"/>
      <c r="C69" s="21"/>
      <c r="D69" s="21"/>
      <c r="F69" s="21"/>
      <c r="G69" s="21"/>
      <c r="H69" s="21"/>
      <c r="J69" s="21"/>
      <c r="K69" s="27"/>
      <c r="L69" s="21"/>
      <c r="N69" s="21"/>
      <c r="O69" s="27"/>
      <c r="P69" s="21"/>
      <c r="R69" s="21"/>
      <c r="S69" s="21"/>
      <c r="T69" s="25"/>
      <c r="V69" s="21"/>
      <c r="W69" s="21"/>
      <c r="X69" s="25"/>
      <c r="Z69" s="10" t="s">
        <v>206</v>
      </c>
      <c r="AA69" s="29">
        <v>505509</v>
      </c>
      <c r="AB69" s="13">
        <f t="shared" si="1"/>
        <v>8.282816176257591E-5</v>
      </c>
      <c r="AD69" s="10" t="s">
        <v>197</v>
      </c>
      <c r="AE69" s="29">
        <v>381926</v>
      </c>
      <c r="AF69" s="13">
        <f t="shared" si="7"/>
        <v>6.6130865411796009E-5</v>
      </c>
      <c r="AH69" s="10" t="s">
        <v>107</v>
      </c>
      <c r="AI69" s="29">
        <v>940864</v>
      </c>
      <c r="AJ69" s="13">
        <f t="shared" si="8"/>
        <v>1.5918241180311001E-4</v>
      </c>
    </row>
    <row r="70" spans="2:36" s="9" customFormat="1" ht="12.75" customHeight="1" x14ac:dyDescent="0.2">
      <c r="B70" s="21"/>
      <c r="C70" s="21"/>
      <c r="D70" s="21"/>
      <c r="F70" s="21"/>
      <c r="G70" s="21"/>
      <c r="H70" s="21"/>
      <c r="J70" s="21"/>
      <c r="K70" s="21"/>
      <c r="L70" s="21"/>
      <c r="N70" s="21"/>
      <c r="O70" s="21"/>
      <c r="P70" s="21"/>
      <c r="R70" s="21"/>
      <c r="S70" s="21"/>
      <c r="T70" s="25"/>
      <c r="V70" s="21"/>
      <c r="W70" s="21"/>
      <c r="X70" s="25"/>
      <c r="Z70" s="10" t="s">
        <v>157</v>
      </c>
      <c r="AA70" s="29">
        <v>495717</v>
      </c>
      <c r="AB70" s="13">
        <f t="shared" ref="AB70:AB76" si="17">AA70/AA$77</f>
        <v>8.1223732642660859E-5</v>
      </c>
      <c r="AD70" s="10" t="s">
        <v>158</v>
      </c>
      <c r="AE70" s="29">
        <v>370330</v>
      </c>
      <c r="AF70" s="13">
        <f t="shared" si="7"/>
        <v>6.412300651945774E-5</v>
      </c>
      <c r="AH70" s="10" t="s">
        <v>196</v>
      </c>
      <c r="AI70" s="29">
        <v>838096</v>
      </c>
      <c r="AJ70" s="13">
        <f t="shared" si="8"/>
        <v>1.4179535257225197E-4</v>
      </c>
    </row>
    <row r="71" spans="2:36" s="9" customFormat="1" ht="12.75" customHeight="1" x14ac:dyDescent="0.2">
      <c r="D71" s="21"/>
      <c r="H71" s="21"/>
      <c r="J71" s="21"/>
      <c r="K71" s="21"/>
      <c r="L71" s="21"/>
      <c r="N71" s="21"/>
      <c r="O71" s="21"/>
      <c r="P71" s="21"/>
      <c r="R71" s="21"/>
      <c r="S71" s="21"/>
      <c r="T71" s="25"/>
      <c r="V71" s="21"/>
      <c r="W71" s="21"/>
      <c r="X71" s="25"/>
      <c r="Z71" s="10" t="s">
        <v>174</v>
      </c>
      <c r="AA71" s="29">
        <v>424446</v>
      </c>
      <c r="AB71" s="13">
        <f t="shared" si="17"/>
        <v>6.9545907090632017E-5</v>
      </c>
      <c r="AD71" s="10" t="s">
        <v>175</v>
      </c>
      <c r="AE71" s="29">
        <v>201702</v>
      </c>
      <c r="AF71" s="13">
        <f>AE71/AE$75</f>
        <v>3.4924901198897374E-5</v>
      </c>
      <c r="AH71" s="10" t="s">
        <v>203</v>
      </c>
      <c r="AI71" s="29">
        <v>813392</v>
      </c>
      <c r="AJ71" s="13">
        <f t="shared" ref="AJ71:AJ78" si="18">AI71/$AI$79</f>
        <v>1.3761574499752914E-4</v>
      </c>
    </row>
    <row r="72" spans="2:36" s="9" customFormat="1" ht="12.75" customHeight="1" x14ac:dyDescent="0.2">
      <c r="D72" s="21"/>
      <c r="H72" s="21"/>
      <c r="L72" s="21"/>
      <c r="P72" s="21"/>
      <c r="R72" s="21"/>
      <c r="S72" s="21"/>
      <c r="T72" s="25"/>
      <c r="V72" s="21"/>
      <c r="W72" s="21"/>
      <c r="X72" s="25"/>
      <c r="Z72" s="10" t="s">
        <v>158</v>
      </c>
      <c r="AA72" s="29">
        <v>358401</v>
      </c>
      <c r="AB72" s="13">
        <f t="shared" si="17"/>
        <v>5.8724366932871561E-5</v>
      </c>
      <c r="AD72" s="10" t="s">
        <v>198</v>
      </c>
      <c r="AE72" s="29">
        <v>137098</v>
      </c>
      <c r="AF72" s="13">
        <f>AE72/AE$75</f>
        <v>2.3738654572420862E-5</v>
      </c>
      <c r="AH72" s="10" t="s">
        <v>195</v>
      </c>
      <c r="AI72" s="29">
        <v>781287</v>
      </c>
      <c r="AJ72" s="13">
        <f t="shared" si="18"/>
        <v>1.3218398086271385E-4</v>
      </c>
    </row>
    <row r="73" spans="2:36" s="9" customFormat="1" ht="12.75" customHeight="1" x14ac:dyDescent="0.2">
      <c r="D73" s="21"/>
      <c r="H73" s="21"/>
      <c r="L73" s="21"/>
      <c r="P73" s="21"/>
      <c r="R73" s="21"/>
      <c r="S73" s="21"/>
      <c r="T73" s="25"/>
      <c r="V73" s="21"/>
      <c r="W73" s="21"/>
      <c r="X73" s="25"/>
      <c r="Z73" s="10" t="s">
        <v>175</v>
      </c>
      <c r="AA73" s="29">
        <v>164592</v>
      </c>
      <c r="AB73" s="13">
        <f t="shared" si="17"/>
        <v>2.6968565942101715E-5</v>
      </c>
      <c r="AD73" s="10" t="s">
        <v>161</v>
      </c>
      <c r="AE73" s="29">
        <v>7978</v>
      </c>
      <c r="AF73" s="13">
        <f>AE73/AE$75</f>
        <v>1.3813986066811596E-6</v>
      </c>
      <c r="AH73" s="10" t="s">
        <v>156</v>
      </c>
      <c r="AI73" s="29">
        <v>474070</v>
      </c>
      <c r="AJ73" s="13">
        <f t="shared" si="18"/>
        <v>8.0206709963927164E-5</v>
      </c>
    </row>
    <row r="74" spans="2:36" s="9" customFormat="1" ht="12.75" customHeight="1" x14ac:dyDescent="0.2">
      <c r="D74" s="21"/>
      <c r="H74" s="21"/>
      <c r="L74" s="21"/>
      <c r="P74" s="21"/>
      <c r="R74" s="21"/>
      <c r="S74" s="21"/>
      <c r="T74" s="25"/>
      <c r="V74" s="21"/>
      <c r="W74" s="21"/>
      <c r="X74" s="25"/>
      <c r="Z74" s="10" t="s">
        <v>198</v>
      </c>
      <c r="AA74" s="29">
        <v>126999</v>
      </c>
      <c r="AB74" s="13">
        <f t="shared" si="17"/>
        <v>2.0808914808016036E-5</v>
      </c>
      <c r="AD74" s="15" t="s">
        <v>168</v>
      </c>
      <c r="AE74" s="29">
        <v>-3144187</v>
      </c>
      <c r="AF74" s="13">
        <f>AE74/AE$75</f>
        <v>-5.4441909512973371E-4</v>
      </c>
      <c r="AH74" s="10" t="s">
        <v>157</v>
      </c>
      <c r="AI74" s="29">
        <v>472463</v>
      </c>
      <c r="AJ74" s="13">
        <f t="shared" si="18"/>
        <v>7.9934825679091516E-5</v>
      </c>
    </row>
    <row r="75" spans="2:36" s="9" customFormat="1" ht="12.75" customHeight="1" x14ac:dyDescent="0.2">
      <c r="D75" s="21"/>
      <c r="H75" s="21"/>
      <c r="L75" s="21"/>
      <c r="P75" s="21"/>
      <c r="R75" s="21"/>
      <c r="S75" s="21"/>
      <c r="T75" s="25"/>
      <c r="V75" s="21"/>
      <c r="W75" s="21"/>
      <c r="X75" s="25"/>
      <c r="Z75" s="10" t="s">
        <v>208</v>
      </c>
      <c r="AA75" s="29">
        <v>126907</v>
      </c>
      <c r="AB75" s="13">
        <f t="shared" si="17"/>
        <v>2.0793840514814222E-5</v>
      </c>
      <c r="AD75" s="16" t="s">
        <v>26</v>
      </c>
      <c r="AE75" s="30">
        <f>SUM(AE6:AE74)</f>
        <v>5775306245</v>
      </c>
      <c r="AF75" s="24"/>
      <c r="AH75" s="10" t="s">
        <v>158</v>
      </c>
      <c r="AI75" s="29">
        <v>390460</v>
      </c>
      <c r="AJ75" s="13">
        <f t="shared" si="18"/>
        <v>6.6060944528265864E-5</v>
      </c>
    </row>
    <row r="76" spans="2:36" s="9" customFormat="1" ht="12.75" customHeight="1" x14ac:dyDescent="0.2">
      <c r="D76" s="21"/>
      <c r="H76" s="21"/>
      <c r="L76" s="21"/>
      <c r="P76" s="21"/>
      <c r="R76" s="21"/>
      <c r="S76" s="21"/>
      <c r="T76" s="21"/>
      <c r="V76" s="21"/>
      <c r="W76" s="21"/>
      <c r="X76" s="25"/>
      <c r="Z76" s="15" t="s">
        <v>161</v>
      </c>
      <c r="AA76" s="29">
        <v>10478</v>
      </c>
      <c r="AB76" s="13">
        <f t="shared" si="17"/>
        <v>1.7168309148764323E-6</v>
      </c>
      <c r="AD76" s="21"/>
      <c r="AE76" s="21"/>
      <c r="AF76" s="25"/>
      <c r="AH76" s="10" t="s">
        <v>175</v>
      </c>
      <c r="AI76" s="29">
        <v>190892</v>
      </c>
      <c r="AJ76" s="13">
        <f t="shared" si="18"/>
        <v>3.2296536963811215E-5</v>
      </c>
    </row>
    <row r="77" spans="2:36" s="9" customFormat="1" ht="12.75" customHeight="1" x14ac:dyDescent="0.2">
      <c r="L77" s="21"/>
      <c r="P77" s="21"/>
      <c r="R77" s="21"/>
      <c r="S77" s="21"/>
      <c r="T77" s="21"/>
      <c r="V77" s="21"/>
      <c r="W77" s="21"/>
      <c r="X77" s="25"/>
      <c r="Z77" s="16" t="s">
        <v>26</v>
      </c>
      <c r="AA77" s="30">
        <f>SUM(AA6:AA76)</f>
        <v>6103105384</v>
      </c>
      <c r="AB77" s="24"/>
      <c r="AD77" s="21"/>
      <c r="AE77" s="21"/>
      <c r="AF77" s="21"/>
      <c r="AH77" s="10" t="s">
        <v>198</v>
      </c>
      <c r="AI77" s="29">
        <v>146806</v>
      </c>
      <c r="AJ77" s="13">
        <f t="shared" si="18"/>
        <v>2.4837737597747782E-5</v>
      </c>
    </row>
    <row r="78" spans="2:36" s="9" customFormat="1" ht="12.75" customHeight="1" x14ac:dyDescent="0.2">
      <c r="R78" s="21"/>
      <c r="S78" s="27"/>
      <c r="T78" s="21"/>
      <c r="V78" s="21"/>
      <c r="W78" s="21"/>
      <c r="X78" s="25"/>
      <c r="Z78" s="21"/>
      <c r="AA78" s="21"/>
      <c r="AB78" s="21"/>
      <c r="AD78" s="21"/>
      <c r="AE78" s="21"/>
      <c r="AF78" s="21"/>
      <c r="AH78" s="15" t="s">
        <v>161</v>
      </c>
      <c r="AI78" s="29">
        <v>7699</v>
      </c>
      <c r="AJ78" s="13">
        <f t="shared" si="18"/>
        <v>1.3025744299624004E-6</v>
      </c>
    </row>
    <row r="79" spans="2:36" s="9" customFormat="1" ht="12.75" customHeight="1" x14ac:dyDescent="0.2">
      <c r="R79" s="21"/>
      <c r="S79" s="21"/>
      <c r="T79" s="21"/>
      <c r="V79" s="21"/>
      <c r="W79" s="21"/>
      <c r="X79" s="21"/>
      <c r="Z79" s="21"/>
      <c r="AA79" s="21"/>
      <c r="AB79" s="21"/>
      <c r="AD79" s="21"/>
      <c r="AE79" s="21"/>
      <c r="AF79" s="21"/>
      <c r="AH79" s="16" t="s">
        <v>26</v>
      </c>
      <c r="AI79" s="30">
        <f>SUM(AI6:AI78)</f>
        <v>5910602744</v>
      </c>
      <c r="AJ79" s="24"/>
    </row>
    <row r="80" spans="2:36" s="9" customFormat="1" ht="12.75" customHeight="1" x14ac:dyDescent="0.2">
      <c r="R80" s="21"/>
      <c r="S80" s="21"/>
      <c r="T80" s="21"/>
      <c r="V80" s="21"/>
      <c r="W80" s="21"/>
      <c r="X80" s="21"/>
      <c r="Z80" s="21"/>
      <c r="AA80" s="21"/>
      <c r="AB80" s="21"/>
      <c r="AD80" s="21"/>
      <c r="AE80" s="21"/>
      <c r="AF80" s="21"/>
      <c r="AH80" s="28"/>
      <c r="AI80" s="27"/>
      <c r="AJ80" s="25"/>
    </row>
    <row r="81" spans="20:36" s="9" customFormat="1" ht="12.75" customHeight="1" x14ac:dyDescent="0.2">
      <c r="T81" s="21"/>
      <c r="V81" s="21"/>
      <c r="W81" s="27"/>
      <c r="X81" s="21"/>
      <c r="Z81" s="21"/>
      <c r="AA81" s="21"/>
      <c r="AB81" s="21"/>
      <c r="AD81" s="21"/>
      <c r="AE81" s="21"/>
      <c r="AF81" s="21"/>
      <c r="AH81" s="40" t="s">
        <v>242</v>
      </c>
      <c r="AI81" s="40"/>
      <c r="AJ81" s="40"/>
    </row>
    <row r="82" spans="20:36" s="9" customFormat="1" ht="12.75" customHeight="1" x14ac:dyDescent="0.2">
      <c r="T82" s="21"/>
      <c r="V82" s="21"/>
      <c r="W82" s="21"/>
      <c r="X82" s="21"/>
      <c r="AB82" s="21"/>
      <c r="AF82" s="21"/>
      <c r="AH82" s="40"/>
      <c r="AI82" s="40"/>
      <c r="AJ82" s="40"/>
    </row>
    <row r="83" spans="20:36" s="9" customFormat="1" ht="12.75" customHeight="1" x14ac:dyDescent="0.2">
      <c r="T83" s="21"/>
      <c r="V83" s="21"/>
      <c r="W83" s="21"/>
      <c r="X83" s="21"/>
      <c r="AB83" s="21"/>
      <c r="AF83" s="21"/>
      <c r="AH83" s="40"/>
      <c r="AI83" s="40"/>
      <c r="AJ83" s="40"/>
    </row>
    <row r="84" spans="20:36" s="9" customFormat="1" ht="12.75" customHeight="1" x14ac:dyDescent="0.2">
      <c r="T84" s="21"/>
      <c r="X84" s="21"/>
      <c r="AB84" s="21"/>
      <c r="AF84" s="21"/>
      <c r="AH84" s="40"/>
      <c r="AI84" s="40"/>
      <c r="AJ84" s="40"/>
    </row>
    <row r="85" spans="20:36" s="9" customFormat="1" ht="12.75" customHeight="1" x14ac:dyDescent="0.2">
      <c r="T85" s="21"/>
      <c r="X85" s="21"/>
      <c r="AB85" s="21"/>
      <c r="AF85" s="21"/>
      <c r="AH85" s="40"/>
      <c r="AI85" s="40"/>
      <c r="AJ85" s="40"/>
    </row>
    <row r="86" spans="20:36" s="9" customFormat="1" ht="12.75" customHeight="1" x14ac:dyDescent="0.2">
      <c r="T86" s="21"/>
      <c r="X86" s="21"/>
      <c r="AB86" s="21"/>
      <c r="AF86" s="21"/>
      <c r="AH86" s="40"/>
      <c r="AI86" s="40"/>
      <c r="AJ86" s="40"/>
    </row>
    <row r="87" spans="20:36" s="9" customFormat="1" ht="12.75" customHeight="1" x14ac:dyDescent="0.2">
      <c r="X87" s="21"/>
      <c r="AB87" s="21"/>
      <c r="AF87" s="21"/>
      <c r="AH87" s="40"/>
      <c r="AI87" s="40"/>
      <c r="AJ87" s="40"/>
    </row>
    <row r="88" spans="20:36" s="9" customFormat="1" ht="12.75" customHeight="1" x14ac:dyDescent="0.2">
      <c r="X88" s="21"/>
      <c r="AH88" s="40"/>
      <c r="AI88" s="40"/>
      <c r="AJ88" s="40"/>
    </row>
    <row r="89" spans="20:36" s="9" customFormat="1" ht="12.75" customHeight="1" x14ac:dyDescent="0.2">
      <c r="X89" s="21"/>
      <c r="AH89" s="40"/>
      <c r="AI89" s="40"/>
      <c r="AJ89" s="40"/>
    </row>
    <row r="90" spans="20:36" s="9" customFormat="1" ht="12.75" customHeight="1" x14ac:dyDescent="0.2">
      <c r="AH90" s="40"/>
      <c r="AI90" s="40"/>
      <c r="AJ90" s="40"/>
    </row>
    <row r="91" spans="20:36" s="9" customFormat="1" ht="12.75" customHeight="1" x14ac:dyDescent="0.2"/>
    <row r="92" spans="20:36" s="9" customFormat="1" ht="12.75" customHeight="1" x14ac:dyDescent="0.2"/>
    <row r="93" spans="20:36" s="9" customFormat="1" ht="12.75" customHeight="1" x14ac:dyDescent="0.2"/>
    <row r="94" spans="20:36" s="9" customFormat="1" ht="12.75" customHeight="1" x14ac:dyDescent="0.2"/>
    <row r="95" spans="20:36" s="9" customFormat="1" ht="12.75" customHeight="1" x14ac:dyDescent="0.2"/>
    <row r="96" spans="20:36" s="9" customFormat="1" ht="12.75" customHeight="1" x14ac:dyDescent="0.2"/>
    <row r="97" s="9" customFormat="1" ht="12.75" customHeight="1" x14ac:dyDescent="0.2"/>
    <row r="98" s="9" customFormat="1" ht="12.75" customHeight="1" x14ac:dyDescent="0.2"/>
    <row r="99" s="9" customFormat="1" ht="12.75" customHeight="1" x14ac:dyDescent="0.2"/>
    <row r="100" s="9" customFormat="1" ht="12.75" customHeight="1" x14ac:dyDescent="0.2"/>
    <row r="101" s="9" customFormat="1" ht="12.75" customHeight="1" x14ac:dyDescent="0.2"/>
    <row r="102" s="9" customFormat="1" ht="12.75" customHeight="1" x14ac:dyDescent="0.2"/>
    <row r="103" s="9" customFormat="1" ht="12.75" customHeight="1" x14ac:dyDescent="0.2"/>
    <row r="104" s="9" customFormat="1" ht="12.75" customHeight="1" x14ac:dyDescent="0.2"/>
    <row r="105" s="9" customFormat="1" ht="12.75" customHeight="1" x14ac:dyDescent="0.2"/>
    <row r="106" s="9" customFormat="1" ht="12.75" customHeight="1" x14ac:dyDescent="0.2"/>
    <row r="107" s="9" customFormat="1" ht="12.75" customHeight="1" x14ac:dyDescent="0.2"/>
    <row r="108" s="9" customFormat="1" ht="12.75" customHeight="1" x14ac:dyDescent="0.2"/>
    <row r="109" s="9" customFormat="1" ht="12.75" customHeight="1" x14ac:dyDescent="0.2"/>
    <row r="110" s="9" customFormat="1" ht="12.75" customHeight="1" x14ac:dyDescent="0.2"/>
    <row r="111" s="9" customFormat="1" ht="12.75" customHeight="1" x14ac:dyDescent="0.2"/>
    <row r="112" s="9" customFormat="1" ht="12.75" customHeight="1" x14ac:dyDescent="0.2"/>
    <row r="113" s="9" customFormat="1" ht="12.75" customHeight="1" x14ac:dyDescent="0.2"/>
    <row r="114" s="9" customFormat="1" ht="12.75" customHeight="1" x14ac:dyDescent="0.2"/>
    <row r="115" s="9" customFormat="1" ht="12.75" customHeight="1" x14ac:dyDescent="0.2"/>
    <row r="116" s="9" customFormat="1" ht="12.75" customHeight="1" x14ac:dyDescent="0.2"/>
    <row r="117" s="9" customFormat="1" ht="12.75" customHeight="1" x14ac:dyDescent="0.2"/>
    <row r="118" s="9" customFormat="1" ht="12.75" customHeight="1" x14ac:dyDescent="0.2"/>
    <row r="119" s="9" customFormat="1" ht="12.75" customHeight="1" x14ac:dyDescent="0.2"/>
    <row r="120" s="9" customFormat="1" ht="12.75" customHeight="1" x14ac:dyDescent="0.2"/>
    <row r="121" s="9" customFormat="1" ht="12.75" customHeight="1" x14ac:dyDescent="0.2"/>
    <row r="122" s="9" customFormat="1" ht="12.75" customHeight="1" x14ac:dyDescent="0.2"/>
    <row r="123" s="9" customFormat="1" ht="12.75" customHeight="1" x14ac:dyDescent="0.2"/>
    <row r="124" s="9" customFormat="1" ht="12.75" customHeight="1" x14ac:dyDescent="0.2"/>
    <row r="125" s="9" customFormat="1" ht="12.75" customHeight="1" x14ac:dyDescent="0.2"/>
    <row r="126" s="9" customFormat="1" ht="12.75" customHeight="1" x14ac:dyDescent="0.2"/>
    <row r="127" s="9" customFormat="1" ht="12.75" customHeight="1" x14ac:dyDescent="0.2"/>
    <row r="128" s="9" customFormat="1" ht="12.75" customHeight="1" x14ac:dyDescent="0.2"/>
    <row r="129" s="9" customFormat="1" ht="12.75" customHeight="1" x14ac:dyDescent="0.2"/>
    <row r="130" s="9" customFormat="1" ht="12.75" customHeight="1" x14ac:dyDescent="0.2"/>
    <row r="131" s="9" customFormat="1" ht="12.75" customHeight="1" x14ac:dyDescent="0.2"/>
    <row r="132" s="9" customFormat="1" ht="12.75" customHeight="1" x14ac:dyDescent="0.2"/>
    <row r="133" s="9" customFormat="1" ht="12.75" customHeight="1" x14ac:dyDescent="0.2"/>
    <row r="134" s="9" customFormat="1" ht="12.75" customHeight="1" x14ac:dyDescent="0.2"/>
    <row r="135" s="9" customFormat="1" ht="12.75" customHeight="1" x14ac:dyDescent="0.2"/>
    <row r="136" s="9" customFormat="1" ht="12.75" customHeight="1" x14ac:dyDescent="0.2"/>
    <row r="137" s="9" customFormat="1" ht="12.75" customHeight="1" x14ac:dyDescent="0.2"/>
    <row r="138" s="9" customFormat="1" ht="12.75" customHeight="1" x14ac:dyDescent="0.2"/>
    <row r="139" s="9" customFormat="1" ht="12.75" customHeight="1" x14ac:dyDescent="0.2"/>
    <row r="140" s="9" customFormat="1" ht="12.75" customHeight="1" x14ac:dyDescent="0.2"/>
    <row r="141" s="9" customFormat="1" ht="12.75" customHeight="1" x14ac:dyDescent="0.2"/>
    <row r="142" s="9" customFormat="1" ht="12.75" customHeight="1" x14ac:dyDescent="0.2"/>
    <row r="143" s="9" customFormat="1" ht="12" x14ac:dyDescent="0.2"/>
    <row r="144" s="9" customFormat="1" ht="12" x14ac:dyDescent="0.2"/>
    <row r="145" spans="2:8" s="9" customFormat="1" ht="12" x14ac:dyDescent="0.2"/>
    <row r="146" spans="2:8" s="9" customFormat="1" ht="12" x14ac:dyDescent="0.2"/>
    <row r="147" spans="2:8" s="9" customFormat="1" ht="12" x14ac:dyDescent="0.2"/>
    <row r="148" spans="2:8" s="9" customFormat="1" x14ac:dyDescent="0.2">
      <c r="B148"/>
      <c r="C148"/>
      <c r="D148"/>
      <c r="F148"/>
      <c r="G148"/>
      <c r="H148"/>
    </row>
  </sheetData>
  <mergeCells count="33">
    <mergeCell ref="BF2:BH2"/>
    <mergeCell ref="BJ2:BL2"/>
    <mergeCell ref="AL2:AN2"/>
    <mergeCell ref="AP2:AR2"/>
    <mergeCell ref="AT2:AV2"/>
    <mergeCell ref="AX2:AZ2"/>
    <mergeCell ref="BB2:BD2"/>
    <mergeCell ref="BJ4:BL4"/>
    <mergeCell ref="AP4:AR4"/>
    <mergeCell ref="AT4:AV4"/>
    <mergeCell ref="AX4:AZ4"/>
    <mergeCell ref="BB4:BD4"/>
    <mergeCell ref="R2:T2"/>
    <mergeCell ref="V2:X2"/>
    <mergeCell ref="Z2:AB2"/>
    <mergeCell ref="AD2:AF2"/>
    <mergeCell ref="AH2:AJ2"/>
    <mergeCell ref="B2:D2"/>
    <mergeCell ref="B4:D4"/>
    <mergeCell ref="AH81:AJ90"/>
    <mergeCell ref="BF4:BH4"/>
    <mergeCell ref="AL4:AN4"/>
    <mergeCell ref="Z4:AB4"/>
    <mergeCell ref="AD4:AF4"/>
    <mergeCell ref="AH4:AJ4"/>
    <mergeCell ref="V4:X4"/>
    <mergeCell ref="N4:P4"/>
    <mergeCell ref="J4:L4"/>
    <mergeCell ref="R4:T4"/>
    <mergeCell ref="F4:H4"/>
    <mergeCell ref="F2:H2"/>
    <mergeCell ref="J2:L2"/>
    <mergeCell ref="N2:P2"/>
  </mergeCells>
  <printOptions horizontalCentered="1" verticalCentered="1"/>
  <pageMargins left="0.23622047244094491" right="0.23622047244094491" top="0.74803149606299213" bottom="0.74803149606299213" header="0.31496062992125984" footer="0.31496062992125984"/>
  <pageSetup paperSize="9" scale="58" fitToWidth="0"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108"/>
  <sheetViews>
    <sheetView topLeftCell="E1" zoomScale="80" zoomScaleNormal="80" workbookViewId="0">
      <selection activeCell="O34" sqref="O34"/>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12.75" customHeight="1" x14ac:dyDescent="0.2"/>
    <row r="2" spans="2:64" ht="81" customHeight="1" x14ac:dyDescent="0.25">
      <c r="B2" s="36" t="s">
        <v>261</v>
      </c>
      <c r="C2" s="36"/>
      <c r="D2" s="36"/>
      <c r="F2" s="36" t="s">
        <v>261</v>
      </c>
      <c r="G2" s="36"/>
      <c r="H2" s="36"/>
      <c r="I2" s="1"/>
      <c r="J2" s="36" t="s">
        <v>261</v>
      </c>
      <c r="K2" s="36"/>
      <c r="L2" s="36"/>
      <c r="M2" s="1"/>
      <c r="N2" s="36" t="s">
        <v>261</v>
      </c>
      <c r="O2" s="36"/>
      <c r="P2" s="36"/>
      <c r="Q2" s="1"/>
      <c r="R2" s="36" t="s">
        <v>261</v>
      </c>
      <c r="S2" s="36"/>
      <c r="T2" s="36"/>
      <c r="U2" s="1"/>
      <c r="V2" s="36" t="s">
        <v>261</v>
      </c>
      <c r="W2" s="36"/>
      <c r="X2" s="36"/>
      <c r="Y2" s="1"/>
      <c r="Z2" s="36" t="s">
        <v>261</v>
      </c>
      <c r="AA2" s="36"/>
      <c r="AB2" s="36"/>
      <c r="AD2" s="36" t="s">
        <v>261</v>
      </c>
      <c r="AE2" s="36"/>
      <c r="AF2" s="36"/>
      <c r="AH2" s="36" t="s">
        <v>261</v>
      </c>
      <c r="AI2" s="36"/>
      <c r="AJ2" s="36"/>
      <c r="AL2" s="36" t="s">
        <v>261</v>
      </c>
      <c r="AM2" s="36"/>
      <c r="AN2" s="36"/>
      <c r="AP2" s="36" t="s">
        <v>261</v>
      </c>
      <c r="AQ2" s="36"/>
      <c r="AR2" s="36"/>
      <c r="AT2" s="36" t="s">
        <v>261</v>
      </c>
      <c r="AU2" s="36"/>
      <c r="AV2" s="36"/>
      <c r="AX2" s="36" t="s">
        <v>261</v>
      </c>
      <c r="AY2" s="36"/>
      <c r="AZ2" s="36"/>
      <c r="BB2" s="36" t="s">
        <v>261</v>
      </c>
      <c r="BC2" s="36"/>
      <c r="BD2" s="36"/>
      <c r="BF2" s="36" t="s">
        <v>261</v>
      </c>
      <c r="BG2" s="36"/>
      <c r="BH2" s="36"/>
      <c r="BJ2" s="36" t="s">
        <v>261</v>
      </c>
      <c r="BK2" s="36"/>
      <c r="BL2" s="36"/>
    </row>
    <row r="4" spans="2:64" s="9" customFormat="1" ht="39.75" customHeight="1" x14ac:dyDescent="0.2">
      <c r="B4" s="44" t="s">
        <v>280</v>
      </c>
      <c r="C4" s="45"/>
      <c r="D4" s="46"/>
      <c r="F4" s="44" t="s">
        <v>276</v>
      </c>
      <c r="G4" s="45"/>
      <c r="H4" s="46"/>
      <c r="J4" s="44" t="s">
        <v>262</v>
      </c>
      <c r="K4" s="45"/>
      <c r="L4" s="46"/>
      <c r="N4" s="37" t="s">
        <v>263</v>
      </c>
      <c r="O4" s="47"/>
      <c r="P4" s="48"/>
      <c r="R4" s="37" t="s">
        <v>264</v>
      </c>
      <c r="S4" s="47"/>
      <c r="T4" s="48"/>
      <c r="V4" s="37" t="s">
        <v>265</v>
      </c>
      <c r="W4" s="47"/>
      <c r="X4" s="48"/>
      <c r="Z4" s="37" t="s">
        <v>266</v>
      </c>
      <c r="AA4" s="47"/>
      <c r="AB4" s="48"/>
      <c r="AD4" s="37" t="s">
        <v>267</v>
      </c>
      <c r="AE4" s="47"/>
      <c r="AF4" s="48"/>
      <c r="AH4" s="37" t="s">
        <v>268</v>
      </c>
      <c r="AI4" s="47"/>
      <c r="AJ4" s="48"/>
      <c r="AL4" s="37" t="s">
        <v>269</v>
      </c>
      <c r="AM4" s="47"/>
      <c r="AN4" s="48"/>
      <c r="AP4" s="37" t="s">
        <v>270</v>
      </c>
      <c r="AQ4" s="47"/>
      <c r="AR4" s="48"/>
      <c r="AT4" s="37" t="s">
        <v>271</v>
      </c>
      <c r="AU4" s="38"/>
      <c r="AV4" s="39"/>
      <c r="AX4" s="37" t="s">
        <v>272</v>
      </c>
      <c r="AY4" s="38"/>
      <c r="AZ4" s="39"/>
      <c r="BB4" s="37" t="s">
        <v>273</v>
      </c>
      <c r="BC4" s="38"/>
      <c r="BD4" s="39"/>
      <c r="BF4" s="37" t="s">
        <v>274</v>
      </c>
      <c r="BG4" s="38"/>
      <c r="BH4" s="39"/>
      <c r="BJ4" s="37" t="s">
        <v>275</v>
      </c>
      <c r="BK4" s="38"/>
      <c r="BL4" s="39"/>
    </row>
    <row r="5" spans="2:64" s="9" customFormat="1" ht="77.25" customHeight="1" x14ac:dyDescent="0.2">
      <c r="B5" s="31"/>
      <c r="C5" s="11" t="s">
        <v>240</v>
      </c>
      <c r="D5" s="12" t="s">
        <v>241</v>
      </c>
      <c r="F5" s="31"/>
      <c r="G5" s="11" t="s">
        <v>240</v>
      </c>
      <c r="H5" s="12" t="s">
        <v>241</v>
      </c>
      <c r="J5" s="31"/>
      <c r="K5" s="11" t="s">
        <v>240</v>
      </c>
      <c r="L5" s="12" t="s">
        <v>241</v>
      </c>
      <c r="N5" s="31"/>
      <c r="O5" s="11" t="s">
        <v>240</v>
      </c>
      <c r="P5" s="12" t="s">
        <v>241</v>
      </c>
      <c r="R5" s="31"/>
      <c r="S5" s="11" t="s">
        <v>240</v>
      </c>
      <c r="T5" s="12" t="s">
        <v>241</v>
      </c>
      <c r="V5" s="31"/>
      <c r="W5" s="11" t="s">
        <v>240</v>
      </c>
      <c r="X5" s="12" t="s">
        <v>241</v>
      </c>
      <c r="Z5" s="31"/>
      <c r="AA5" s="11" t="s">
        <v>240</v>
      </c>
      <c r="AB5" s="12" t="s">
        <v>241</v>
      </c>
      <c r="AD5" s="31"/>
      <c r="AE5" s="11" t="s">
        <v>240</v>
      </c>
      <c r="AF5" s="12" t="s">
        <v>241</v>
      </c>
      <c r="AH5" s="31"/>
      <c r="AI5" s="11" t="s">
        <v>240</v>
      </c>
      <c r="AJ5" s="12" t="s">
        <v>241</v>
      </c>
      <c r="AL5" s="31"/>
      <c r="AM5" s="11" t="s">
        <v>243</v>
      </c>
      <c r="AN5" s="12" t="s">
        <v>241</v>
      </c>
      <c r="AP5" s="31"/>
      <c r="AQ5" s="11" t="s">
        <v>243</v>
      </c>
      <c r="AR5" s="12" t="s">
        <v>241</v>
      </c>
      <c r="AT5" s="31"/>
      <c r="AU5" s="11" t="s">
        <v>243</v>
      </c>
      <c r="AV5" s="12" t="s">
        <v>241</v>
      </c>
      <c r="AX5" s="31"/>
      <c r="AY5" s="11" t="s">
        <v>243</v>
      </c>
      <c r="AZ5" s="12" t="s">
        <v>241</v>
      </c>
      <c r="BB5" s="31"/>
      <c r="BC5" s="11" t="s">
        <v>243</v>
      </c>
      <c r="BD5" s="12" t="s">
        <v>241</v>
      </c>
      <c r="BF5" s="31"/>
      <c r="BG5" s="11" t="s">
        <v>243</v>
      </c>
      <c r="BH5" s="12" t="s">
        <v>241</v>
      </c>
      <c r="BJ5" s="31"/>
      <c r="BK5" s="11" t="s">
        <v>243</v>
      </c>
      <c r="BL5" s="12" t="s">
        <v>241</v>
      </c>
    </row>
    <row r="6" spans="2:64" s="9" customFormat="1" ht="12.75" customHeight="1" x14ac:dyDescent="0.2">
      <c r="B6" s="10" t="s">
        <v>221</v>
      </c>
      <c r="C6" s="29">
        <v>705099923</v>
      </c>
      <c r="D6" s="13">
        <f>C6/$C$35</f>
        <v>0.20449208588467968</v>
      </c>
      <c r="F6" s="10" t="s">
        <v>221</v>
      </c>
      <c r="G6" s="29">
        <v>679146583</v>
      </c>
      <c r="H6" s="13">
        <f>G6/$G$34</f>
        <v>0.20600211310426467</v>
      </c>
      <c r="J6" s="10" t="s">
        <v>221</v>
      </c>
      <c r="K6" s="29">
        <v>656363647</v>
      </c>
      <c r="L6" s="13">
        <f t="shared" ref="L6:L32" si="0">K6/$K$33</f>
        <v>0.20837053072885645</v>
      </c>
      <c r="N6" s="10" t="s">
        <v>221</v>
      </c>
      <c r="O6" s="29">
        <v>614409258</v>
      </c>
      <c r="P6" s="13">
        <f>O6/$O$34</f>
        <v>0.20111438900330816</v>
      </c>
      <c r="R6" s="10" t="s">
        <v>92</v>
      </c>
      <c r="S6" s="29">
        <v>588965650</v>
      </c>
      <c r="T6" s="13">
        <f>S6/$S$37</f>
        <v>0.19831687400668219</v>
      </c>
      <c r="V6" s="10" t="s">
        <v>92</v>
      </c>
      <c r="W6" s="29">
        <v>560995802</v>
      </c>
      <c r="X6" s="13">
        <f t="shared" ref="X6:X37" si="1">W6/$W$38</f>
        <v>0.19618741636528619</v>
      </c>
      <c r="Z6" s="10" t="s">
        <v>92</v>
      </c>
      <c r="AA6" s="29">
        <v>519089019</v>
      </c>
      <c r="AB6" s="13">
        <f>AA6/$AA$45</f>
        <v>0.18767395456395536</v>
      </c>
      <c r="AD6" s="10" t="s">
        <v>92</v>
      </c>
      <c r="AE6" s="29">
        <v>503156630</v>
      </c>
      <c r="AF6" s="13">
        <f>AE6/$AE$45</f>
        <v>0.17854314962129841</v>
      </c>
      <c r="AH6" s="10" t="s">
        <v>92</v>
      </c>
      <c r="AI6" s="29">
        <v>493977809</v>
      </c>
      <c r="AJ6" s="13">
        <f t="shared" ref="AJ6:AJ43" si="2">AI6/$AI$44</f>
        <v>0.18441284005199743</v>
      </c>
      <c r="AL6" s="10" t="s">
        <v>43</v>
      </c>
      <c r="AM6" s="29">
        <v>604249</v>
      </c>
      <c r="AN6" s="13">
        <f>AM6/$AM$31</f>
        <v>0.21029879357725365</v>
      </c>
      <c r="AP6" s="32" t="s">
        <v>43</v>
      </c>
      <c r="AQ6" s="35">
        <v>615365</v>
      </c>
      <c r="AR6" s="13">
        <f t="shared" ref="AR6:AR31" si="3">AQ6/$AQ$32</f>
        <v>0.21658935082853481</v>
      </c>
      <c r="AT6" s="32" t="s">
        <v>43</v>
      </c>
      <c r="AU6" s="35">
        <v>640634</v>
      </c>
      <c r="AV6" s="13">
        <f>AU6/$AU$33</f>
        <v>0.22331888774551226</v>
      </c>
      <c r="AX6" s="32" t="s">
        <v>43</v>
      </c>
      <c r="AY6" s="35">
        <v>437913</v>
      </c>
      <c r="AZ6" s="13">
        <f>AY6/$AY$35</f>
        <v>0.1547961339938338</v>
      </c>
      <c r="BB6" s="32" t="s">
        <v>24</v>
      </c>
      <c r="BC6" s="35">
        <v>373070</v>
      </c>
      <c r="BD6" s="13">
        <f>BC6/$BC$40</f>
        <v>0.1442306391233969</v>
      </c>
      <c r="BF6" s="32" t="s">
        <v>24</v>
      </c>
      <c r="BG6" s="35">
        <v>344635</v>
      </c>
      <c r="BH6" s="13">
        <f>BG6/$BG$38</f>
        <v>0.1389142491149449</v>
      </c>
      <c r="BJ6" s="32" t="s">
        <v>24</v>
      </c>
      <c r="BK6" s="33">
        <v>317055</v>
      </c>
      <c r="BL6" s="13">
        <f>BK6/$BK$42</f>
        <v>0.13884473195353494</v>
      </c>
    </row>
    <row r="7" spans="2:64" s="9" customFormat="1" ht="12.75" customHeight="1" x14ac:dyDescent="0.2">
      <c r="B7" s="10" t="s">
        <v>91</v>
      </c>
      <c r="C7" s="29">
        <v>472094175</v>
      </c>
      <c r="D7" s="13">
        <f t="shared" ref="D7:D34" si="4">C7/$C$35</f>
        <v>0.13691608725329132</v>
      </c>
      <c r="F7" s="10" t="s">
        <v>164</v>
      </c>
      <c r="G7" s="29">
        <v>396869756</v>
      </c>
      <c r="H7" s="13">
        <f t="shared" ref="H7:H33" si="5">G7/$G$34</f>
        <v>0.12038050460628456</v>
      </c>
      <c r="J7" s="10" t="s">
        <v>164</v>
      </c>
      <c r="K7" s="29">
        <v>386278029</v>
      </c>
      <c r="L7" s="13">
        <f t="shared" si="0"/>
        <v>0.12262860424935539</v>
      </c>
      <c r="N7" s="10" t="s">
        <v>164</v>
      </c>
      <c r="O7" s="29">
        <v>373492445</v>
      </c>
      <c r="P7" s="13">
        <f t="shared" ref="P7:P33" si="6">O7/$O$34</f>
        <v>0.12225516444533568</v>
      </c>
      <c r="R7" s="10" t="s">
        <v>164</v>
      </c>
      <c r="S7" s="29">
        <v>360498205</v>
      </c>
      <c r="T7" s="13">
        <f t="shared" ref="T7:T36" si="7">S7/$S$37</f>
        <v>0.12138717614621512</v>
      </c>
      <c r="V7" s="10" t="s">
        <v>164</v>
      </c>
      <c r="W7" s="29">
        <v>366096759</v>
      </c>
      <c r="X7" s="13">
        <f t="shared" si="1"/>
        <v>0.12802872504902421</v>
      </c>
      <c r="Z7" s="10" t="s">
        <v>164</v>
      </c>
      <c r="AA7" s="29">
        <v>364756473</v>
      </c>
      <c r="AB7" s="13">
        <f t="shared" ref="AB7:AB44" si="8">AA7/$AA$45</f>
        <v>0.13187581943572305</v>
      </c>
      <c r="AD7" s="10" t="s">
        <v>164</v>
      </c>
      <c r="AE7" s="29">
        <v>405557469</v>
      </c>
      <c r="AF7" s="13">
        <f t="shared" ref="AF7:AF44" si="9">AE7/$AE$45</f>
        <v>0.14391047151202618</v>
      </c>
      <c r="AH7" s="10" t="s">
        <v>85</v>
      </c>
      <c r="AI7" s="29">
        <v>344657485</v>
      </c>
      <c r="AJ7" s="13">
        <f t="shared" si="2"/>
        <v>0.12866826099475392</v>
      </c>
      <c r="AL7" s="10" t="s">
        <v>85</v>
      </c>
      <c r="AM7" s="29">
        <v>348351</v>
      </c>
      <c r="AN7" s="13">
        <f t="shared" ref="AN7:AN30" si="10">AM7/$AM$31</f>
        <v>0.12123775966766993</v>
      </c>
      <c r="AP7" s="32" t="s">
        <v>24</v>
      </c>
      <c r="AQ7" s="35">
        <v>354571</v>
      </c>
      <c r="AR7" s="13">
        <f t="shared" si="3"/>
        <v>0.12479796984330344</v>
      </c>
      <c r="AT7" s="32" t="s">
        <v>24</v>
      </c>
      <c r="AU7" s="35">
        <v>366151</v>
      </c>
      <c r="AV7" s="13">
        <f t="shared" ref="AV7:AV32" si="11">AU7/$AU$33</f>
        <v>0.12763673808587594</v>
      </c>
      <c r="AX7" s="32" t="s">
        <v>24</v>
      </c>
      <c r="AY7" s="35">
        <v>371500</v>
      </c>
      <c r="AZ7" s="13">
        <f t="shared" ref="AZ7:AZ34" si="12">AY7/$AY$35</f>
        <v>0.13132006535249982</v>
      </c>
      <c r="BB7" s="32" t="s">
        <v>43</v>
      </c>
      <c r="BC7" s="35">
        <v>371895</v>
      </c>
      <c r="BD7" s="13">
        <f t="shared" ref="BD7:BD39" si="13">BC7/$BC$40</f>
        <v>0.14377637852627037</v>
      </c>
      <c r="BF7" s="32" t="s">
        <v>43</v>
      </c>
      <c r="BG7" s="35">
        <v>343606</v>
      </c>
      <c r="BH7" s="13">
        <f t="shared" ref="BH7:BH37" si="14">BG7/$BG$38</f>
        <v>0.13849948345754134</v>
      </c>
      <c r="BJ7" s="32" t="s">
        <v>43</v>
      </c>
      <c r="BK7" s="33">
        <v>301906</v>
      </c>
      <c r="BL7" s="13">
        <f t="shared" ref="BL7:BL41" si="15">BK7/$BK$42</f>
        <v>0.1322106815699608</v>
      </c>
    </row>
    <row r="8" spans="2:64" s="9" customFormat="1" ht="12.75" customHeight="1" x14ac:dyDescent="0.2">
      <c r="B8" s="10" t="s">
        <v>164</v>
      </c>
      <c r="C8" s="29">
        <v>392893740</v>
      </c>
      <c r="D8" s="13">
        <f t="shared" si="4"/>
        <v>0.11394648872147588</v>
      </c>
      <c r="F8" s="10" t="s">
        <v>91</v>
      </c>
      <c r="G8" s="29">
        <v>362903416</v>
      </c>
      <c r="H8" s="13">
        <f t="shared" si="5"/>
        <v>0.11007766573531595</v>
      </c>
      <c r="J8" s="10" t="s">
        <v>91</v>
      </c>
      <c r="K8" s="29">
        <v>337392406</v>
      </c>
      <c r="L8" s="13">
        <f t="shared" si="0"/>
        <v>0.10710927551127128</v>
      </c>
      <c r="N8" s="10" t="s">
        <v>91</v>
      </c>
      <c r="O8" s="29">
        <v>339799664</v>
      </c>
      <c r="P8" s="13">
        <f t="shared" si="6"/>
        <v>0.11122651704719171</v>
      </c>
      <c r="R8" s="10" t="s">
        <v>91</v>
      </c>
      <c r="S8" s="29">
        <v>332207645</v>
      </c>
      <c r="T8" s="13">
        <f t="shared" si="7"/>
        <v>0.11186116147439432</v>
      </c>
      <c r="V8" s="10" t="s">
        <v>91</v>
      </c>
      <c r="W8" s="29">
        <v>345804550</v>
      </c>
      <c r="X8" s="13">
        <f t="shared" si="1"/>
        <v>0.12093227968907408</v>
      </c>
      <c r="Z8" s="10" t="s">
        <v>91</v>
      </c>
      <c r="AA8" s="29">
        <v>333359717</v>
      </c>
      <c r="AB8" s="13">
        <f t="shared" si="8"/>
        <v>0.12052448441740399</v>
      </c>
      <c r="AD8" s="10" t="s">
        <v>91</v>
      </c>
      <c r="AE8" s="29">
        <v>341421183</v>
      </c>
      <c r="AF8" s="13">
        <f t="shared" si="9"/>
        <v>0.12115196287933185</v>
      </c>
      <c r="AH8" s="10" t="s">
        <v>91</v>
      </c>
      <c r="AI8" s="29">
        <v>329251395</v>
      </c>
      <c r="AJ8" s="13">
        <f t="shared" si="2"/>
        <v>0.12291682690351789</v>
      </c>
      <c r="AL8" s="10" t="s">
        <v>25</v>
      </c>
      <c r="AM8" s="29">
        <v>331542</v>
      </c>
      <c r="AN8" s="13">
        <f t="shared" si="10"/>
        <v>0.11538766736922995</v>
      </c>
      <c r="AP8" s="10" t="s">
        <v>25</v>
      </c>
      <c r="AQ8" s="35">
        <v>339068</v>
      </c>
      <c r="AR8" s="13">
        <f t="shared" si="3"/>
        <v>0.11934139576792578</v>
      </c>
      <c r="AT8" s="10" t="s">
        <v>25</v>
      </c>
      <c r="AU8" s="35">
        <v>275858</v>
      </c>
      <c r="AV8" s="13">
        <f t="shared" si="11"/>
        <v>9.61614615142211E-2</v>
      </c>
      <c r="AX8" s="10" t="s">
        <v>25</v>
      </c>
      <c r="AY8" s="35">
        <v>288587</v>
      </c>
      <c r="AZ8" s="13">
        <f t="shared" si="12"/>
        <v>0.10201147698487716</v>
      </c>
      <c r="BB8" s="10" t="s">
        <v>22</v>
      </c>
      <c r="BC8" s="35">
        <v>228818</v>
      </c>
      <c r="BD8" s="13">
        <f t="shared" si="13"/>
        <v>8.846212877727351E-2</v>
      </c>
      <c r="BF8" s="10" t="s">
        <v>25</v>
      </c>
      <c r="BG8" s="35">
        <v>230091</v>
      </c>
      <c r="BH8" s="13">
        <f t="shared" si="14"/>
        <v>9.2744261299945702E-2</v>
      </c>
      <c r="BJ8" s="10" t="s">
        <v>22</v>
      </c>
      <c r="BK8" s="33">
        <v>219802</v>
      </c>
      <c r="BL8" s="13">
        <f t="shared" si="15"/>
        <v>9.6255696244660655E-2</v>
      </c>
    </row>
    <row r="9" spans="2:64" s="9" customFormat="1" ht="12.75" customHeight="1" x14ac:dyDescent="0.2">
      <c r="B9" s="10" t="s">
        <v>94</v>
      </c>
      <c r="C9" s="29">
        <v>281367670</v>
      </c>
      <c r="D9" s="13">
        <f t="shared" si="4"/>
        <v>8.1601855087441569E-2</v>
      </c>
      <c r="F9" s="10" t="s">
        <v>94</v>
      </c>
      <c r="G9" s="29">
        <v>304591804</v>
      </c>
      <c r="H9" s="13">
        <f t="shared" si="5"/>
        <v>9.2390298101875337E-2</v>
      </c>
      <c r="J9" s="10" t="s">
        <v>165</v>
      </c>
      <c r="K9" s="29">
        <v>284581748</v>
      </c>
      <c r="L9" s="13">
        <f t="shared" si="0"/>
        <v>9.034389722456046E-2</v>
      </c>
      <c r="N9" s="10" t="s">
        <v>165</v>
      </c>
      <c r="O9" s="29">
        <v>296526183</v>
      </c>
      <c r="P9" s="13">
        <f t="shared" si="6"/>
        <v>9.7061822134080128E-2</v>
      </c>
      <c r="R9" s="10" t="s">
        <v>165</v>
      </c>
      <c r="S9" s="29">
        <v>300896730</v>
      </c>
      <c r="T9" s="13">
        <f t="shared" si="7"/>
        <v>0.10131813101907161</v>
      </c>
      <c r="V9" s="10" t="s">
        <v>165</v>
      </c>
      <c r="W9" s="29">
        <v>282440143</v>
      </c>
      <c r="X9" s="13">
        <f t="shared" si="1"/>
        <v>9.8772935083410784E-2</v>
      </c>
      <c r="Z9" s="10" t="s">
        <v>165</v>
      </c>
      <c r="AA9" s="29">
        <v>280951108</v>
      </c>
      <c r="AB9" s="13">
        <f t="shared" si="8"/>
        <v>0.10157642243918266</v>
      </c>
      <c r="AD9" s="10" t="s">
        <v>165</v>
      </c>
      <c r="AE9" s="29">
        <v>296284480</v>
      </c>
      <c r="AF9" s="13">
        <f t="shared" si="9"/>
        <v>0.10513538148768625</v>
      </c>
      <c r="AH9" s="10" t="s">
        <v>97</v>
      </c>
      <c r="AI9" s="29">
        <v>318186031</v>
      </c>
      <c r="AJ9" s="13">
        <f t="shared" si="2"/>
        <v>0.11878588182001287</v>
      </c>
      <c r="AL9" s="10" t="s">
        <v>22</v>
      </c>
      <c r="AM9" s="29">
        <v>279568</v>
      </c>
      <c r="AN9" s="13">
        <f t="shared" si="10"/>
        <v>9.7298982907386936E-2</v>
      </c>
      <c r="AP9" s="10" t="s">
        <v>22</v>
      </c>
      <c r="AQ9" s="35">
        <v>267999</v>
      </c>
      <c r="AR9" s="13">
        <f t="shared" si="3"/>
        <v>9.4327317011361558E-2</v>
      </c>
      <c r="AT9" s="10" t="s">
        <v>22</v>
      </c>
      <c r="AU9" s="35">
        <v>266164</v>
      </c>
      <c r="AV9" s="13">
        <f t="shared" si="11"/>
        <v>9.2782225791788325E-2</v>
      </c>
      <c r="AX9" s="10" t="s">
        <v>22</v>
      </c>
      <c r="AY9" s="35">
        <v>250764</v>
      </c>
      <c r="AZ9" s="13">
        <f t="shared" si="12"/>
        <v>8.8641574342003399E-2</v>
      </c>
      <c r="BB9" s="10" t="s">
        <v>25</v>
      </c>
      <c r="BC9" s="35">
        <v>226025</v>
      </c>
      <c r="BD9" s="13">
        <f t="shared" si="13"/>
        <v>8.7382341672784691E-2</v>
      </c>
      <c r="BF9" s="10" t="s">
        <v>22</v>
      </c>
      <c r="BG9" s="35">
        <v>225091</v>
      </c>
      <c r="BH9" s="13">
        <f t="shared" si="14"/>
        <v>9.0728879096818552E-2</v>
      </c>
      <c r="BJ9" s="10" t="s">
        <v>25</v>
      </c>
      <c r="BK9" s="33">
        <v>209511</v>
      </c>
      <c r="BL9" s="13">
        <f t="shared" si="15"/>
        <v>9.1749061318437047E-2</v>
      </c>
    </row>
    <row r="10" spans="2:64" s="9" customFormat="1" ht="12.75" customHeight="1" x14ac:dyDescent="0.2">
      <c r="B10" s="10" t="s">
        <v>165</v>
      </c>
      <c r="C10" s="29">
        <v>277481517</v>
      </c>
      <c r="D10" s="13">
        <f t="shared" si="4"/>
        <v>8.0474798471613512E-2</v>
      </c>
      <c r="F10" s="10" t="s">
        <v>165</v>
      </c>
      <c r="G10" s="29">
        <v>287284083</v>
      </c>
      <c r="H10" s="13">
        <f t="shared" si="5"/>
        <v>8.71404342458732E-2</v>
      </c>
      <c r="J10" s="10" t="s">
        <v>94</v>
      </c>
      <c r="K10" s="29">
        <v>242727724</v>
      </c>
      <c r="L10" s="13">
        <f t="shared" si="0"/>
        <v>7.7056834124890811E-2</v>
      </c>
      <c r="N10" s="10" t="s">
        <v>94</v>
      </c>
      <c r="O10" s="29">
        <v>229317732</v>
      </c>
      <c r="P10" s="13">
        <f t="shared" si="6"/>
        <v>7.5062501025667111E-2</v>
      </c>
      <c r="R10" s="10" t="s">
        <v>94</v>
      </c>
      <c r="S10" s="29">
        <v>229517658</v>
      </c>
      <c r="T10" s="13">
        <f t="shared" si="7"/>
        <v>7.7283326224364318E-2</v>
      </c>
      <c r="V10" s="10" t="s">
        <v>94</v>
      </c>
      <c r="W10" s="29">
        <v>197762432</v>
      </c>
      <c r="X10" s="13">
        <f t="shared" si="1"/>
        <v>6.9160055119620298E-2</v>
      </c>
      <c r="Z10" s="10" t="s">
        <v>94</v>
      </c>
      <c r="AA10" s="29">
        <v>195746252</v>
      </c>
      <c r="AB10" s="13">
        <f t="shared" si="8"/>
        <v>7.0771046697700526E-2</v>
      </c>
      <c r="AD10" s="10" t="s">
        <v>94</v>
      </c>
      <c r="AE10" s="29">
        <v>194634148</v>
      </c>
      <c r="AF10" s="13">
        <f t="shared" si="9"/>
        <v>6.9065161295356364E-2</v>
      </c>
      <c r="AH10" s="10" t="s">
        <v>102</v>
      </c>
      <c r="AI10" s="29">
        <v>183395266</v>
      </c>
      <c r="AJ10" s="13">
        <f t="shared" si="2"/>
        <v>6.8465508447873455E-2</v>
      </c>
      <c r="AL10" s="10" t="s">
        <v>1</v>
      </c>
      <c r="AM10" s="29">
        <v>184163</v>
      </c>
      <c r="AN10" s="13">
        <f t="shared" si="10"/>
        <v>6.4094862749574696E-2</v>
      </c>
      <c r="AP10" s="10" t="s">
        <v>1</v>
      </c>
      <c r="AQ10" s="35">
        <v>188154</v>
      </c>
      <c r="AR10" s="13">
        <f t="shared" si="3"/>
        <v>6.6224359064607413E-2</v>
      </c>
      <c r="AT10" s="10" t="s">
        <v>1</v>
      </c>
      <c r="AU10" s="35">
        <v>187214</v>
      </c>
      <c r="AV10" s="13">
        <f t="shared" si="11"/>
        <v>6.5261010577628301E-2</v>
      </c>
      <c r="AX10" s="10" t="s">
        <v>1</v>
      </c>
      <c r="AY10" s="35">
        <v>195361</v>
      </c>
      <c r="AZ10" s="13">
        <f t="shared" si="12"/>
        <v>6.9057387045302066E-2</v>
      </c>
      <c r="BB10" s="10" t="s">
        <v>1</v>
      </c>
      <c r="BC10" s="35">
        <v>188885</v>
      </c>
      <c r="BD10" s="13">
        <f t="shared" si="13"/>
        <v>7.3023840755951488E-2</v>
      </c>
      <c r="BF10" s="10" t="s">
        <v>1</v>
      </c>
      <c r="BG10" s="35">
        <v>194489</v>
      </c>
      <c r="BH10" s="13">
        <f t="shared" si="14"/>
        <v>7.8393933860799167E-2</v>
      </c>
      <c r="BJ10" s="10" t="s">
        <v>53</v>
      </c>
      <c r="BK10" s="33">
        <v>141774</v>
      </c>
      <c r="BL10" s="13">
        <f t="shared" si="15"/>
        <v>6.2085672921040391E-2</v>
      </c>
    </row>
    <row r="11" spans="2:64" s="9" customFormat="1" ht="12.75" customHeight="1" x14ac:dyDescent="0.2">
      <c r="B11" s="10" t="s">
        <v>168</v>
      </c>
      <c r="C11" s="29">
        <v>178003431</v>
      </c>
      <c r="D11" s="13">
        <f t="shared" si="4"/>
        <v>5.1624304176558042E-2</v>
      </c>
      <c r="F11" s="10" t="s">
        <v>168</v>
      </c>
      <c r="G11" s="29">
        <v>169182942</v>
      </c>
      <c r="H11" s="13">
        <f t="shared" si="5"/>
        <v>5.1317409857595135E-2</v>
      </c>
      <c r="J11" s="10" t="s">
        <v>168</v>
      </c>
      <c r="K11" s="29">
        <v>159984369</v>
      </c>
      <c r="L11" s="13">
        <f t="shared" si="0"/>
        <v>5.0788961316212577E-2</v>
      </c>
      <c r="N11" s="10" t="s">
        <v>168</v>
      </c>
      <c r="O11" s="29">
        <v>159883288</v>
      </c>
      <c r="P11" s="13">
        <f t="shared" si="6"/>
        <v>5.2334546329313211E-2</v>
      </c>
      <c r="R11" s="10" t="s">
        <v>168</v>
      </c>
      <c r="S11" s="29">
        <v>167853507</v>
      </c>
      <c r="T11" s="13">
        <f t="shared" si="7"/>
        <v>5.651973557252235E-2</v>
      </c>
      <c r="V11" s="10" t="s">
        <v>168</v>
      </c>
      <c r="W11" s="29">
        <v>168067310</v>
      </c>
      <c r="X11" s="13">
        <f t="shared" si="1"/>
        <v>5.8775290664944455E-2</v>
      </c>
      <c r="Z11" s="10" t="s">
        <v>168</v>
      </c>
      <c r="AA11" s="29">
        <v>168900695</v>
      </c>
      <c r="AB11" s="13">
        <f t="shared" si="8"/>
        <v>6.1065174178247229E-2</v>
      </c>
      <c r="AD11" s="10" t="s">
        <v>168</v>
      </c>
      <c r="AE11" s="29">
        <v>172626899</v>
      </c>
      <c r="AF11" s="13">
        <f t="shared" si="9"/>
        <v>6.1255975613036778E-2</v>
      </c>
      <c r="AH11" s="10" t="s">
        <v>94</v>
      </c>
      <c r="AI11" s="29">
        <v>180007393</v>
      </c>
      <c r="AJ11" s="13">
        <f t="shared" si="2"/>
        <v>6.7200740536678724E-2</v>
      </c>
      <c r="AL11" s="10" t="s">
        <v>44</v>
      </c>
      <c r="AM11" s="29">
        <v>183712</v>
      </c>
      <c r="AN11" s="13">
        <f t="shared" si="10"/>
        <v>6.3937899716283234E-2</v>
      </c>
      <c r="AP11" s="10" t="s">
        <v>44</v>
      </c>
      <c r="AQ11" s="35">
        <v>165915</v>
      </c>
      <c r="AR11" s="13">
        <f t="shared" si="3"/>
        <v>5.839692238381506E-2</v>
      </c>
      <c r="AT11" s="10" t="s">
        <v>44</v>
      </c>
      <c r="AU11" s="35">
        <v>152676</v>
      </c>
      <c r="AV11" s="13">
        <f t="shared" si="11"/>
        <v>5.3221393971337502E-2</v>
      </c>
      <c r="AX11" s="10" t="s">
        <v>36</v>
      </c>
      <c r="AY11" s="35">
        <v>170828</v>
      </c>
      <c r="AZ11" s="13">
        <f t="shared" si="12"/>
        <v>6.0385313927420831E-2</v>
      </c>
      <c r="BB11" s="10" t="s">
        <v>36</v>
      </c>
      <c r="BC11" s="35">
        <v>172184</v>
      </c>
      <c r="BD11" s="13">
        <f t="shared" si="13"/>
        <v>6.6567154600538692E-2</v>
      </c>
      <c r="BF11" s="10" t="s">
        <v>36</v>
      </c>
      <c r="BG11" s="35">
        <v>174575</v>
      </c>
      <c r="BH11" s="13">
        <f t="shared" si="14"/>
        <v>7.0367069622184364E-2</v>
      </c>
      <c r="BJ11" s="10" t="s">
        <v>39</v>
      </c>
      <c r="BK11" s="33">
        <v>136022</v>
      </c>
      <c r="BL11" s="13">
        <f t="shared" si="15"/>
        <v>5.9566756965774799E-2</v>
      </c>
    </row>
    <row r="12" spans="2:64" s="9" customFormat="1" ht="12.75" customHeight="1" x14ac:dyDescent="0.2">
      <c r="B12" s="10" t="s">
        <v>171</v>
      </c>
      <c r="C12" s="29">
        <v>175933678</v>
      </c>
      <c r="D12" s="13">
        <f t="shared" si="4"/>
        <v>5.1024037328654737E-2</v>
      </c>
      <c r="F12" s="10" t="s">
        <v>171</v>
      </c>
      <c r="G12" s="29">
        <v>153973093</v>
      </c>
      <c r="H12" s="13">
        <f t="shared" si="5"/>
        <v>4.670388295128839E-2</v>
      </c>
      <c r="J12" s="10" t="s">
        <v>171</v>
      </c>
      <c r="K12" s="29">
        <v>138998139</v>
      </c>
      <c r="L12" s="13">
        <f t="shared" si="0"/>
        <v>4.4126630300342272E-2</v>
      </c>
      <c r="N12" s="10" t="s">
        <v>169</v>
      </c>
      <c r="O12" s="29">
        <v>134969839</v>
      </c>
      <c r="P12" s="13">
        <f t="shared" si="6"/>
        <v>4.4179634910969837E-2</v>
      </c>
      <c r="R12" s="10" t="s">
        <v>169</v>
      </c>
      <c r="S12" s="29">
        <v>137283521</v>
      </c>
      <c r="T12" s="13">
        <f t="shared" si="7"/>
        <v>4.6226191183391947E-2</v>
      </c>
      <c r="V12" s="10" t="s">
        <v>169</v>
      </c>
      <c r="W12" s="29">
        <v>139635384</v>
      </c>
      <c r="X12" s="13">
        <f t="shared" si="1"/>
        <v>4.8832282028617786E-2</v>
      </c>
      <c r="Z12" s="10" t="s">
        <v>93</v>
      </c>
      <c r="AA12" s="29">
        <v>138492245</v>
      </c>
      <c r="AB12" s="13">
        <f t="shared" si="8"/>
        <v>5.0071156091225609E-2</v>
      </c>
      <c r="AD12" s="10" t="s">
        <v>93</v>
      </c>
      <c r="AE12" s="29">
        <v>138356638</v>
      </c>
      <c r="AF12" s="13">
        <f t="shared" si="9"/>
        <v>4.9095308392406202E-2</v>
      </c>
      <c r="AH12" s="10" t="s">
        <v>93</v>
      </c>
      <c r="AI12" s="29">
        <v>138477270</v>
      </c>
      <c r="AJ12" s="13">
        <f t="shared" si="2"/>
        <v>5.1696627212959E-2</v>
      </c>
      <c r="AL12" s="10" t="s">
        <v>33</v>
      </c>
      <c r="AM12" s="29">
        <v>136219</v>
      </c>
      <c r="AN12" s="13">
        <f t="shared" si="10"/>
        <v>4.7408752620690997E-2</v>
      </c>
      <c r="AP12" s="32" t="s">
        <v>33</v>
      </c>
      <c r="AQ12" s="35">
        <v>133526</v>
      </c>
      <c r="AR12" s="13">
        <f t="shared" si="3"/>
        <v>4.6997001224851821E-2</v>
      </c>
      <c r="AT12" s="32" t="s">
        <v>33</v>
      </c>
      <c r="AU12" s="35">
        <v>131612</v>
      </c>
      <c r="AV12" s="13">
        <f t="shared" si="11"/>
        <v>4.5878684949538048E-2</v>
      </c>
      <c r="AX12" s="32" t="s">
        <v>44</v>
      </c>
      <c r="AY12" s="35">
        <v>142666</v>
      </c>
      <c r="AZ12" s="13">
        <f t="shared" si="12"/>
        <v>5.0430439955800106E-2</v>
      </c>
      <c r="BB12" s="32" t="s">
        <v>6</v>
      </c>
      <c r="BC12" s="35">
        <v>126197</v>
      </c>
      <c r="BD12" s="13">
        <f t="shared" si="13"/>
        <v>4.8788361340915423E-2</v>
      </c>
      <c r="BF12" s="32" t="s">
        <v>6</v>
      </c>
      <c r="BG12" s="35">
        <v>123474</v>
      </c>
      <c r="BH12" s="13">
        <f t="shared" si="14"/>
        <v>4.9769460429784286E-2</v>
      </c>
      <c r="BJ12" s="32" t="s">
        <v>33</v>
      </c>
      <c r="BK12" s="33">
        <v>113730</v>
      </c>
      <c r="BL12" s="13">
        <f t="shared" si="15"/>
        <v>4.9804643879060501E-2</v>
      </c>
    </row>
    <row r="13" spans="2:64" s="9" customFormat="1" ht="12.75" customHeight="1" x14ac:dyDescent="0.2">
      <c r="B13" s="10" t="s">
        <v>169</v>
      </c>
      <c r="C13" s="29">
        <v>159720650</v>
      </c>
      <c r="D13" s="13">
        <f t="shared" si="4"/>
        <v>4.6321957799103128E-2</v>
      </c>
      <c r="F13" s="10" t="s">
        <v>169</v>
      </c>
      <c r="G13" s="29">
        <v>142701093</v>
      </c>
      <c r="H13" s="13">
        <f t="shared" si="5"/>
        <v>4.3284803952680993E-2</v>
      </c>
      <c r="J13" s="10" t="s">
        <v>169</v>
      </c>
      <c r="K13" s="29">
        <v>135474556</v>
      </c>
      <c r="L13" s="13">
        <f t="shared" si="0"/>
        <v>4.3008026515484611E-2</v>
      </c>
      <c r="N13" s="10" t="s">
        <v>171</v>
      </c>
      <c r="O13" s="29">
        <v>125067633</v>
      </c>
      <c r="P13" s="13">
        <f t="shared" si="6"/>
        <v>4.0938348938233254E-2</v>
      </c>
      <c r="R13" s="10" t="s">
        <v>171</v>
      </c>
      <c r="S13" s="29">
        <v>114445914</v>
      </c>
      <c r="T13" s="13">
        <f t="shared" si="7"/>
        <v>3.8536298181935713E-2</v>
      </c>
      <c r="V13" s="10" t="s">
        <v>93</v>
      </c>
      <c r="W13" s="29">
        <v>117040045</v>
      </c>
      <c r="X13" s="13">
        <f t="shared" si="1"/>
        <v>4.0930402612579318E-2</v>
      </c>
      <c r="Z13" s="10" t="s">
        <v>169</v>
      </c>
      <c r="AA13" s="29">
        <v>129269636</v>
      </c>
      <c r="AB13" s="13">
        <f t="shared" si="8"/>
        <v>4.673676942713953E-2</v>
      </c>
      <c r="AD13" s="10" t="s">
        <v>169</v>
      </c>
      <c r="AE13" s="29">
        <v>130845768</v>
      </c>
      <c r="AF13" s="13">
        <f t="shared" si="9"/>
        <v>4.6430105737328156E-2</v>
      </c>
      <c r="AH13" s="10" t="s">
        <v>104</v>
      </c>
      <c r="AI13" s="29">
        <v>131949756</v>
      </c>
      <c r="AJ13" s="13">
        <f t="shared" si="2"/>
        <v>4.9259761885635814E-2</v>
      </c>
      <c r="AL13" s="10" t="s">
        <v>6</v>
      </c>
      <c r="AM13" s="29">
        <v>129184</v>
      </c>
      <c r="AN13" s="13">
        <f t="shared" si="10"/>
        <v>4.496033812134391E-2</v>
      </c>
      <c r="AP13" s="32" t="s">
        <v>6</v>
      </c>
      <c r="AQ13" s="35">
        <v>122527</v>
      </c>
      <c r="AR13" s="13">
        <f t="shared" si="3"/>
        <v>4.3125695138605355E-2</v>
      </c>
      <c r="AT13" s="32" t="s">
        <v>6</v>
      </c>
      <c r="AU13" s="35">
        <v>126440</v>
      </c>
      <c r="AV13" s="13">
        <f t="shared" si="11"/>
        <v>4.4075775195419803E-2</v>
      </c>
      <c r="AX13" s="32" t="s">
        <v>6</v>
      </c>
      <c r="AY13" s="35">
        <v>133838</v>
      </c>
      <c r="AZ13" s="13">
        <f t="shared" si="12"/>
        <v>4.7309865159213649E-2</v>
      </c>
      <c r="BB13" s="32" t="s">
        <v>33</v>
      </c>
      <c r="BC13" s="35">
        <v>123926</v>
      </c>
      <c r="BD13" s="13">
        <f t="shared" si="13"/>
        <v>4.7910381922979826E-2</v>
      </c>
      <c r="BF13" s="32" t="s">
        <v>33</v>
      </c>
      <c r="BG13" s="35">
        <v>122800</v>
      </c>
      <c r="BH13" s="13">
        <f t="shared" si="14"/>
        <v>4.9497786908802743E-2</v>
      </c>
      <c r="BJ13" s="32" t="s">
        <v>6</v>
      </c>
      <c r="BK13" s="33">
        <v>111250</v>
      </c>
      <c r="BL13" s="13">
        <f t="shared" si="15"/>
        <v>4.8718602229363236E-2</v>
      </c>
    </row>
    <row r="14" spans="2:64" s="9" customFormat="1" ht="12.75" customHeight="1" x14ac:dyDescent="0.2">
      <c r="B14" s="10" t="s">
        <v>211</v>
      </c>
      <c r="C14" s="29">
        <v>151467514</v>
      </c>
      <c r="D14" s="13">
        <f t="shared" si="4"/>
        <v>4.3928394928539685E-2</v>
      </c>
      <c r="F14" s="10" t="s">
        <v>211</v>
      </c>
      <c r="G14" s="29">
        <v>137108202</v>
      </c>
      <c r="H14" s="13">
        <f t="shared" si="5"/>
        <v>4.1588340489267205E-2</v>
      </c>
      <c r="J14" s="10" t="s">
        <v>93</v>
      </c>
      <c r="K14" s="29">
        <v>132170334</v>
      </c>
      <c r="L14" s="13">
        <f t="shared" si="0"/>
        <v>4.1959061517296704E-2</v>
      </c>
      <c r="N14" s="10" t="s">
        <v>211</v>
      </c>
      <c r="O14" s="29">
        <v>123447195</v>
      </c>
      <c r="P14" s="13">
        <f t="shared" si="6"/>
        <v>4.0407931477811874E-2</v>
      </c>
      <c r="R14" s="10" t="s">
        <v>93</v>
      </c>
      <c r="S14" s="29">
        <v>113475245</v>
      </c>
      <c r="T14" s="13">
        <f t="shared" si="7"/>
        <v>3.8209453922384763E-2</v>
      </c>
      <c r="V14" s="10" t="s">
        <v>171</v>
      </c>
      <c r="W14" s="29">
        <v>108491393</v>
      </c>
      <c r="X14" s="13">
        <f t="shared" si="1"/>
        <v>3.7940829529667132E-2</v>
      </c>
      <c r="Z14" s="10" t="s">
        <v>171</v>
      </c>
      <c r="AA14" s="29">
        <v>105111777</v>
      </c>
      <c r="AB14" s="13">
        <f t="shared" si="8"/>
        <v>3.8002620241971652E-2</v>
      </c>
      <c r="AD14" s="10" t="s">
        <v>171</v>
      </c>
      <c r="AE14" s="29">
        <v>102965088</v>
      </c>
      <c r="AF14" s="13">
        <f t="shared" si="9"/>
        <v>3.6536756183763612E-2</v>
      </c>
      <c r="AH14" s="10" t="s">
        <v>106</v>
      </c>
      <c r="AI14" s="29">
        <v>101854521</v>
      </c>
      <c r="AJ14" s="13">
        <f t="shared" si="2"/>
        <v>3.8024545126369859E-2</v>
      </c>
      <c r="AL14" s="10" t="s">
        <v>27</v>
      </c>
      <c r="AM14" s="29">
        <v>119364</v>
      </c>
      <c r="AN14" s="13">
        <f t="shared" si="10"/>
        <v>4.1542650788921963E-2</v>
      </c>
      <c r="AP14" s="32" t="s">
        <v>27</v>
      </c>
      <c r="AQ14" s="35">
        <v>110382</v>
      </c>
      <c r="AR14" s="13">
        <f t="shared" si="3"/>
        <v>3.8851032676793983E-2</v>
      </c>
      <c r="AT14" s="32" t="s">
        <v>27</v>
      </c>
      <c r="AU14" s="35">
        <v>106769</v>
      </c>
      <c r="AV14" s="13">
        <f t="shared" si="11"/>
        <v>3.7218652656119712E-2</v>
      </c>
      <c r="AX14" s="32" t="s">
        <v>33</v>
      </c>
      <c r="AY14" s="35">
        <v>130488</v>
      </c>
      <c r="AZ14" s="13">
        <f t="shared" si="12"/>
        <v>4.6125686911755039E-2</v>
      </c>
      <c r="BB14" s="32" t="s">
        <v>44</v>
      </c>
      <c r="BC14" s="35">
        <v>117387</v>
      </c>
      <c r="BD14" s="13">
        <f t="shared" si="13"/>
        <v>4.5382373374375298E-2</v>
      </c>
      <c r="BF14" s="32" t="s">
        <v>4</v>
      </c>
      <c r="BG14" s="35">
        <v>115845</v>
      </c>
      <c r="BH14" s="13">
        <f t="shared" si="14"/>
        <v>4.6694390264252886E-2</v>
      </c>
      <c r="BJ14" s="32" t="s">
        <v>4</v>
      </c>
      <c r="BK14" s="33">
        <v>107609</v>
      </c>
      <c r="BL14" s="13">
        <f t="shared" si="15"/>
        <v>4.7124135436400434E-2</v>
      </c>
    </row>
    <row r="15" spans="2:64" s="9" customFormat="1" ht="12.75" customHeight="1" x14ac:dyDescent="0.2">
      <c r="B15" s="10" t="s">
        <v>93</v>
      </c>
      <c r="C15" s="29">
        <v>115078311</v>
      </c>
      <c r="D15" s="13">
        <f t="shared" si="4"/>
        <v>3.3374849562245491E-2</v>
      </c>
      <c r="F15" s="10" t="s">
        <v>93</v>
      </c>
      <c r="G15" s="29">
        <v>111815357</v>
      </c>
      <c r="H15" s="13">
        <f t="shared" si="5"/>
        <v>3.3916389180312985E-2</v>
      </c>
      <c r="J15" s="10" t="s">
        <v>211</v>
      </c>
      <c r="K15" s="29">
        <v>123911591</v>
      </c>
      <c r="L15" s="13">
        <f t="shared" si="0"/>
        <v>3.9337224263011311E-2</v>
      </c>
      <c r="N15" s="10" t="s">
        <v>206</v>
      </c>
      <c r="O15" s="29">
        <v>118965698</v>
      </c>
      <c r="P15" s="13">
        <f t="shared" si="6"/>
        <v>3.8941004475590242E-2</v>
      </c>
      <c r="R15" s="10" t="s">
        <v>206</v>
      </c>
      <c r="S15" s="29">
        <v>111290793</v>
      </c>
      <c r="T15" s="13">
        <f t="shared" si="7"/>
        <v>3.7473903908461809E-2</v>
      </c>
      <c r="V15" s="10" t="s">
        <v>206</v>
      </c>
      <c r="W15" s="29">
        <v>106586832</v>
      </c>
      <c r="X15" s="13">
        <f t="shared" si="1"/>
        <v>3.7274780157162048E-2</v>
      </c>
      <c r="Z15" s="10" t="s">
        <v>206</v>
      </c>
      <c r="AA15" s="29">
        <v>101319859</v>
      </c>
      <c r="AB15" s="13">
        <f t="shared" si="8"/>
        <v>3.6631671868197165E-2</v>
      </c>
      <c r="AD15" s="10" t="s">
        <v>172</v>
      </c>
      <c r="AE15" s="29">
        <v>99166652</v>
      </c>
      <c r="AF15" s="13">
        <f t="shared" si="9"/>
        <v>3.5188896120635894E-2</v>
      </c>
      <c r="AH15" s="10" t="s">
        <v>107</v>
      </c>
      <c r="AI15" s="29">
        <v>100722063</v>
      </c>
      <c r="AJ15" s="13">
        <f t="shared" si="2"/>
        <v>3.7601773511502436E-2</v>
      </c>
      <c r="AL15" s="10" t="s">
        <v>12</v>
      </c>
      <c r="AM15" s="29">
        <v>110028</v>
      </c>
      <c r="AN15" s="13">
        <f t="shared" si="10"/>
        <v>3.8293411589788426E-2</v>
      </c>
      <c r="AP15" s="32" t="s">
        <v>12</v>
      </c>
      <c r="AQ15" s="35">
        <v>104574</v>
      </c>
      <c r="AR15" s="13">
        <f t="shared" si="3"/>
        <v>3.6806797223669203E-2</v>
      </c>
      <c r="AT15" s="32" t="s">
        <v>21</v>
      </c>
      <c r="AU15" s="35">
        <v>101146</v>
      </c>
      <c r="AV15" s="13">
        <f t="shared" si="11"/>
        <v>3.5258528613697653E-2</v>
      </c>
      <c r="AX15" s="32" t="s">
        <v>4</v>
      </c>
      <c r="AY15" s="35">
        <v>110900</v>
      </c>
      <c r="AZ15" s="13">
        <f t="shared" si="12"/>
        <v>3.9201602281540321E-2</v>
      </c>
      <c r="BB15" s="32" t="s">
        <v>4</v>
      </c>
      <c r="BC15" s="35">
        <v>113550</v>
      </c>
      <c r="BD15" s="13">
        <f t="shared" si="13"/>
        <v>4.3898970896780007E-2</v>
      </c>
      <c r="BF15" s="32" t="s">
        <v>44</v>
      </c>
      <c r="BG15" s="35">
        <v>94024</v>
      </c>
      <c r="BH15" s="13">
        <f t="shared" si="14"/>
        <v>3.7898859253365384E-2</v>
      </c>
      <c r="BJ15" s="32" t="s">
        <v>21</v>
      </c>
      <c r="BK15" s="33">
        <v>82001</v>
      </c>
      <c r="BL15" s="13">
        <f t="shared" si="15"/>
        <v>3.5909879563236088E-2</v>
      </c>
    </row>
    <row r="16" spans="2:64" s="9" customFormat="1" ht="12.75" customHeight="1" x14ac:dyDescent="0.2">
      <c r="B16" s="10" t="s">
        <v>174</v>
      </c>
      <c r="C16" s="29">
        <v>112284174</v>
      </c>
      <c r="D16" s="13">
        <f t="shared" si="4"/>
        <v>3.2564497887625381E-2</v>
      </c>
      <c r="F16" s="10" t="s">
        <v>206</v>
      </c>
      <c r="G16" s="29">
        <v>107787328</v>
      </c>
      <c r="H16" s="13">
        <f t="shared" si="5"/>
        <v>3.2694587427324909E-2</v>
      </c>
      <c r="J16" s="10" t="s">
        <v>206</v>
      </c>
      <c r="K16" s="29">
        <v>113725912</v>
      </c>
      <c r="L16" s="13">
        <f t="shared" si="0"/>
        <v>3.6103658009358379E-2</v>
      </c>
      <c r="N16" s="10" t="s">
        <v>93</v>
      </c>
      <c r="O16" s="29">
        <v>118888854</v>
      </c>
      <c r="P16" s="13">
        <f t="shared" si="6"/>
        <v>3.8915851153260961E-2</v>
      </c>
      <c r="R16" s="10" t="s">
        <v>211</v>
      </c>
      <c r="S16" s="29">
        <v>97857795</v>
      </c>
      <c r="T16" s="13">
        <f t="shared" si="7"/>
        <v>3.2950736603377016E-2</v>
      </c>
      <c r="V16" s="10" t="s">
        <v>211</v>
      </c>
      <c r="W16" s="29">
        <v>93367405</v>
      </c>
      <c r="X16" s="13">
        <f t="shared" si="1"/>
        <v>3.265177724036035E-2</v>
      </c>
      <c r="Z16" s="10" t="s">
        <v>174</v>
      </c>
      <c r="AA16" s="29">
        <v>66700885</v>
      </c>
      <c r="AB16" s="13">
        <f t="shared" si="8"/>
        <v>2.4115360569524225E-2</v>
      </c>
      <c r="AD16" s="10" t="s">
        <v>174</v>
      </c>
      <c r="AE16" s="29">
        <v>65313005</v>
      </c>
      <c r="AF16" s="13">
        <f t="shared" si="9"/>
        <v>2.317606273802178E-2</v>
      </c>
      <c r="AH16" s="10" t="s">
        <v>116</v>
      </c>
      <c r="AI16" s="29">
        <v>49187012</v>
      </c>
      <c r="AJ16" s="13">
        <f t="shared" si="2"/>
        <v>1.8362599313832089E-2</v>
      </c>
      <c r="AL16" s="10" t="s">
        <v>21</v>
      </c>
      <c r="AM16" s="29">
        <v>105578</v>
      </c>
      <c r="AN16" s="13">
        <f t="shared" si="10"/>
        <v>3.6744663256868093E-2</v>
      </c>
      <c r="AP16" s="10" t="s">
        <v>21</v>
      </c>
      <c r="AQ16" s="35">
        <v>102720</v>
      </c>
      <c r="AR16" s="13">
        <f t="shared" si="3"/>
        <v>3.61542468569176E-2</v>
      </c>
      <c r="AT16" s="10" t="s">
        <v>4</v>
      </c>
      <c r="AU16" s="35">
        <v>99573</v>
      </c>
      <c r="AV16" s="13">
        <f t="shared" si="11"/>
        <v>3.4710195852052643E-2</v>
      </c>
      <c r="AX16" s="10" t="s">
        <v>35</v>
      </c>
      <c r="AY16" s="35">
        <v>101652</v>
      </c>
      <c r="AZ16" s="13">
        <f t="shared" si="12"/>
        <v>3.5932563346466516E-2</v>
      </c>
      <c r="BB16" s="10" t="s">
        <v>21</v>
      </c>
      <c r="BC16" s="35">
        <v>93825</v>
      </c>
      <c r="BD16" s="13">
        <f t="shared" si="13"/>
        <v>3.6273191936507125E-2</v>
      </c>
      <c r="BF16" s="10" t="s">
        <v>12</v>
      </c>
      <c r="BG16" s="35">
        <v>87178</v>
      </c>
      <c r="BH16" s="13">
        <f t="shared" si="14"/>
        <v>3.5139397940843697E-2</v>
      </c>
      <c r="BJ16" s="10" t="s">
        <v>12</v>
      </c>
      <c r="BK16" s="33">
        <v>81218</v>
      </c>
      <c r="BL16" s="13">
        <f t="shared" si="15"/>
        <v>3.5566988187545383E-2</v>
      </c>
    </row>
    <row r="17" spans="2:64" s="9" customFormat="1" ht="12.75" customHeight="1" x14ac:dyDescent="0.2">
      <c r="B17" s="10" t="s">
        <v>206</v>
      </c>
      <c r="C17" s="29">
        <v>103885444</v>
      </c>
      <c r="D17" s="13">
        <f t="shared" si="4"/>
        <v>3.0128710050385414E-2</v>
      </c>
      <c r="F17" s="10" t="s">
        <v>174</v>
      </c>
      <c r="G17" s="29">
        <v>100161556</v>
      </c>
      <c r="H17" s="13">
        <f t="shared" si="5"/>
        <v>3.0381500406976413E-2</v>
      </c>
      <c r="J17" s="10" t="s">
        <v>174</v>
      </c>
      <c r="K17" s="29">
        <v>83124853</v>
      </c>
      <c r="L17" s="13">
        <f t="shared" si="0"/>
        <v>2.6388983935254681E-2</v>
      </c>
      <c r="N17" s="10" t="s">
        <v>174</v>
      </c>
      <c r="O17" s="29">
        <v>84591772</v>
      </c>
      <c r="P17" s="13">
        <f t="shared" si="6"/>
        <v>2.7689398099022707E-2</v>
      </c>
      <c r="R17" s="10" t="s">
        <v>174</v>
      </c>
      <c r="S17" s="29">
        <v>74288475</v>
      </c>
      <c r="T17" s="13">
        <f t="shared" si="7"/>
        <v>2.5014460752886963E-2</v>
      </c>
      <c r="V17" s="10" t="s">
        <v>115</v>
      </c>
      <c r="W17" s="29">
        <v>72310056</v>
      </c>
      <c r="X17" s="13">
        <f t="shared" si="1"/>
        <v>2.5287752623626869E-2</v>
      </c>
      <c r="Z17" s="10" t="s">
        <v>115</v>
      </c>
      <c r="AA17" s="29">
        <v>60466297</v>
      </c>
      <c r="AB17" s="13">
        <f t="shared" si="8"/>
        <v>2.1861277469690861E-2</v>
      </c>
      <c r="AD17" s="10" t="s">
        <v>115</v>
      </c>
      <c r="AE17" s="29">
        <v>52451365</v>
      </c>
      <c r="AF17" s="13">
        <f t="shared" si="9"/>
        <v>1.8612160410241111E-2</v>
      </c>
      <c r="AH17" s="10" t="s">
        <v>115</v>
      </c>
      <c r="AI17" s="29">
        <v>48940758</v>
      </c>
      <c r="AJ17" s="13">
        <f t="shared" si="2"/>
        <v>1.8270667249907807E-2</v>
      </c>
      <c r="AL17" s="10" t="s">
        <v>4</v>
      </c>
      <c r="AM17" s="29">
        <v>99244</v>
      </c>
      <c r="AN17" s="13">
        <f t="shared" si="10"/>
        <v>3.4540220124122605E-2</v>
      </c>
      <c r="AP17" s="10" t="s">
        <v>4</v>
      </c>
      <c r="AQ17" s="35">
        <v>96553</v>
      </c>
      <c r="AR17" s="13">
        <f t="shared" si="3"/>
        <v>3.3983654563628937E-2</v>
      </c>
      <c r="AT17" s="10" t="s">
        <v>12</v>
      </c>
      <c r="AU17" s="35">
        <v>94835</v>
      </c>
      <c r="AV17" s="13">
        <f t="shared" si="11"/>
        <v>3.3058574348763338E-2</v>
      </c>
      <c r="AX17" s="10" t="s">
        <v>21</v>
      </c>
      <c r="AY17" s="35">
        <v>99389</v>
      </c>
      <c r="AZ17" s="13">
        <f t="shared" si="12"/>
        <v>3.5132624428854925E-2</v>
      </c>
      <c r="BB17" s="10" t="s">
        <v>12</v>
      </c>
      <c r="BC17" s="35">
        <v>92545</v>
      </c>
      <c r="BD17" s="13">
        <f t="shared" si="13"/>
        <v>3.5778337839211853E-2</v>
      </c>
      <c r="BF17" s="10" t="s">
        <v>21</v>
      </c>
      <c r="BG17" s="35">
        <v>85328</v>
      </c>
      <c r="BH17" s="13">
        <f t="shared" si="14"/>
        <v>3.439370652568665E-2</v>
      </c>
      <c r="BJ17" s="10" t="s">
        <v>44</v>
      </c>
      <c r="BK17" s="33">
        <v>68101</v>
      </c>
      <c r="BL17" s="13">
        <f t="shared" si="15"/>
        <v>2.9822791284690928E-2</v>
      </c>
    </row>
    <row r="18" spans="2:64" s="9" customFormat="1" ht="12.75" customHeight="1" x14ac:dyDescent="0.2">
      <c r="B18" s="10" t="s">
        <v>170</v>
      </c>
      <c r="C18" s="29">
        <v>73317192</v>
      </c>
      <c r="D18" s="13">
        <f t="shared" si="4"/>
        <v>2.1263348688931216E-2</v>
      </c>
      <c r="F18" s="10" t="s">
        <v>222</v>
      </c>
      <c r="G18" s="29">
        <v>68919950</v>
      </c>
      <c r="H18" s="13">
        <f t="shared" si="5"/>
        <v>2.0905141379530826E-2</v>
      </c>
      <c r="J18" s="10" t="s">
        <v>175</v>
      </c>
      <c r="K18" s="29">
        <v>79350043</v>
      </c>
      <c r="L18" s="13">
        <f t="shared" si="0"/>
        <v>2.5190625118925242E-2</v>
      </c>
      <c r="N18" s="10" t="s">
        <v>175</v>
      </c>
      <c r="O18" s="29">
        <v>74577824</v>
      </c>
      <c r="P18" s="13">
        <f t="shared" si="6"/>
        <v>2.4411535652602831E-2</v>
      </c>
      <c r="R18" s="10" t="s">
        <v>175</v>
      </c>
      <c r="S18" s="29">
        <v>72365916</v>
      </c>
      <c r="T18" s="13">
        <f t="shared" si="7"/>
        <v>2.4367095510154365E-2</v>
      </c>
      <c r="V18" s="10" t="s">
        <v>174</v>
      </c>
      <c r="W18" s="29">
        <v>68231016</v>
      </c>
      <c r="X18" s="13">
        <f t="shared" si="1"/>
        <v>2.386126009730551E-2</v>
      </c>
      <c r="Z18" s="10" t="s">
        <v>175</v>
      </c>
      <c r="AA18" s="29">
        <v>47140222</v>
      </c>
      <c r="AB18" s="13">
        <f t="shared" si="8"/>
        <v>1.7043303861071987E-2</v>
      </c>
      <c r="AD18" s="10" t="s">
        <v>175</v>
      </c>
      <c r="AE18" s="29">
        <v>49556749</v>
      </c>
      <c r="AF18" s="13">
        <f t="shared" si="9"/>
        <v>1.7585017316480815E-2</v>
      </c>
      <c r="AH18" s="10" t="s">
        <v>95</v>
      </c>
      <c r="AI18" s="29">
        <v>44037764</v>
      </c>
      <c r="AJ18" s="13">
        <f t="shared" si="2"/>
        <v>1.6440271163637658E-2</v>
      </c>
      <c r="AL18" s="10" t="s">
        <v>86</v>
      </c>
      <c r="AM18" s="29">
        <v>62612</v>
      </c>
      <c r="AN18" s="13">
        <f t="shared" si="10"/>
        <v>2.1791063060855716E-2</v>
      </c>
      <c r="AP18" s="10" t="s">
        <v>10</v>
      </c>
      <c r="AQ18" s="35">
        <v>64387</v>
      </c>
      <c r="AR18" s="13">
        <f t="shared" si="3"/>
        <v>2.2662222472511227E-2</v>
      </c>
      <c r="AT18" s="10" t="s">
        <v>64</v>
      </c>
      <c r="AU18" s="35">
        <v>65907</v>
      </c>
      <c r="AV18" s="13">
        <f t="shared" si="11"/>
        <v>2.2974550109178527E-2</v>
      </c>
      <c r="AX18" s="10" t="s">
        <v>12</v>
      </c>
      <c r="AY18" s="35">
        <v>93616</v>
      </c>
      <c r="AZ18" s="13">
        <f t="shared" si="12"/>
        <v>3.3091949496741921E-2</v>
      </c>
      <c r="BB18" s="10" t="s">
        <v>64</v>
      </c>
      <c r="BC18" s="35">
        <v>59513</v>
      </c>
      <c r="BD18" s="13">
        <f t="shared" si="13"/>
        <v>2.3008009290885676E-2</v>
      </c>
      <c r="BF18" s="10" t="s">
        <v>37</v>
      </c>
      <c r="BG18" s="35">
        <v>56414</v>
      </c>
      <c r="BH18" s="13">
        <f t="shared" si="14"/>
        <v>2.2739154321442981E-2</v>
      </c>
      <c r="BJ18" s="10" t="s">
        <v>40</v>
      </c>
      <c r="BK18" s="33">
        <v>63686</v>
      </c>
      <c r="BL18" s="13">
        <f t="shared" si="15"/>
        <v>2.7889374396217772E-2</v>
      </c>
    </row>
    <row r="19" spans="2:64" s="9" customFormat="1" ht="12.75" customHeight="1" x14ac:dyDescent="0.2">
      <c r="B19" s="10" t="s">
        <v>215</v>
      </c>
      <c r="C19" s="29">
        <v>58818415</v>
      </c>
      <c r="D19" s="13">
        <f t="shared" si="4"/>
        <v>1.7058433818295471E-2</v>
      </c>
      <c r="F19" s="10" t="s">
        <v>170</v>
      </c>
      <c r="G19" s="29">
        <v>63138411</v>
      </c>
      <c r="H19" s="13">
        <f t="shared" si="5"/>
        <v>1.915145626823473E-2</v>
      </c>
      <c r="J19" s="10" t="s">
        <v>115</v>
      </c>
      <c r="K19" s="29">
        <v>60966257</v>
      </c>
      <c r="L19" s="13">
        <f t="shared" si="0"/>
        <v>1.9354471238169989E-2</v>
      </c>
      <c r="N19" s="10" t="s">
        <v>115</v>
      </c>
      <c r="O19" s="29">
        <v>64126927</v>
      </c>
      <c r="P19" s="13">
        <f t="shared" si="6"/>
        <v>2.0990646827565781E-2</v>
      </c>
      <c r="R19" s="10" t="s">
        <v>115</v>
      </c>
      <c r="S19" s="29">
        <v>69093153</v>
      </c>
      <c r="T19" s="13">
        <f t="shared" si="7"/>
        <v>2.3265088750465186E-2</v>
      </c>
      <c r="V19" s="10" t="s">
        <v>163</v>
      </c>
      <c r="W19" s="29">
        <v>50156337</v>
      </c>
      <c r="X19" s="13">
        <f t="shared" si="1"/>
        <v>1.7540313377205286E-2</v>
      </c>
      <c r="Z19" s="10" t="s">
        <v>170</v>
      </c>
      <c r="AA19" s="29">
        <v>45718352</v>
      </c>
      <c r="AB19" s="13">
        <f t="shared" si="8"/>
        <v>1.6529234104231585E-2</v>
      </c>
      <c r="AD19" s="10" t="s">
        <v>105</v>
      </c>
      <c r="AE19" s="29">
        <v>46538840</v>
      </c>
      <c r="AF19" s="13">
        <f t="shared" si="9"/>
        <v>1.6514124186978649E-2</v>
      </c>
      <c r="AH19" s="10" t="s">
        <v>105</v>
      </c>
      <c r="AI19" s="29">
        <v>43684380</v>
      </c>
      <c r="AJ19" s="13">
        <f t="shared" si="2"/>
        <v>1.6308345101613005E-2</v>
      </c>
      <c r="AL19" s="10" t="s">
        <v>20</v>
      </c>
      <c r="AM19" s="29">
        <v>61076</v>
      </c>
      <c r="AN19" s="13">
        <f t="shared" si="10"/>
        <v>2.1256483860998272E-2</v>
      </c>
      <c r="AP19" s="32" t="s">
        <v>20</v>
      </c>
      <c r="AQ19" s="35">
        <v>59599</v>
      </c>
      <c r="AR19" s="13">
        <f t="shared" si="3"/>
        <v>2.0976995311774063E-2</v>
      </c>
      <c r="AT19" s="32" t="s">
        <v>10</v>
      </c>
      <c r="AU19" s="35">
        <v>60760</v>
      </c>
      <c r="AV19" s="13">
        <f t="shared" si="11"/>
        <v>2.1180355116052728E-2</v>
      </c>
      <c r="AX19" s="32" t="s">
        <v>64</v>
      </c>
      <c r="AY19" s="35">
        <v>63022</v>
      </c>
      <c r="AZ19" s="13">
        <f t="shared" si="12"/>
        <v>2.2277397466070641E-2</v>
      </c>
      <c r="BB19" s="32" t="s">
        <v>37</v>
      </c>
      <c r="BC19" s="35">
        <v>58495</v>
      </c>
      <c r="BD19" s="13">
        <f t="shared" si="13"/>
        <v>2.261444564163053E-2</v>
      </c>
      <c r="BF19" s="32" t="s">
        <v>64</v>
      </c>
      <c r="BG19" s="35">
        <v>55615</v>
      </c>
      <c r="BH19" s="13">
        <f t="shared" si="14"/>
        <v>2.2417096245383263E-2</v>
      </c>
      <c r="BJ19" s="32" t="s">
        <v>20</v>
      </c>
      <c r="BK19" s="33">
        <v>55297</v>
      </c>
      <c r="BL19" s="13">
        <f t="shared" si="15"/>
        <v>2.4215663348108755E-2</v>
      </c>
    </row>
    <row r="20" spans="2:64" s="9" customFormat="1" ht="12.75" customHeight="1" x14ac:dyDescent="0.2">
      <c r="B20" s="10" t="s">
        <v>222</v>
      </c>
      <c r="C20" s="29">
        <v>48716025</v>
      </c>
      <c r="D20" s="13">
        <f t="shared" si="4"/>
        <v>1.4128552909032444E-2</v>
      </c>
      <c r="F20" s="10" t="s">
        <v>115</v>
      </c>
      <c r="G20" s="29">
        <v>57360818</v>
      </c>
      <c r="H20" s="13">
        <f t="shared" si="5"/>
        <v>1.7398968077248122E-2</v>
      </c>
      <c r="J20" s="10" t="s">
        <v>222</v>
      </c>
      <c r="K20" s="29">
        <v>60649150</v>
      </c>
      <c r="L20" s="13">
        <f t="shared" si="0"/>
        <v>1.9253801808670284E-2</v>
      </c>
      <c r="N20" s="10" t="s">
        <v>170</v>
      </c>
      <c r="O20" s="29">
        <v>57630215</v>
      </c>
      <c r="P20" s="13">
        <f t="shared" si="6"/>
        <v>1.8864080133789724E-2</v>
      </c>
      <c r="R20" s="10" t="s">
        <v>170</v>
      </c>
      <c r="S20" s="29">
        <v>53885278</v>
      </c>
      <c r="T20" s="13">
        <f t="shared" si="7"/>
        <v>1.8144283776042023E-2</v>
      </c>
      <c r="V20" s="10" t="s">
        <v>170</v>
      </c>
      <c r="W20" s="29">
        <v>50033230</v>
      </c>
      <c r="X20" s="13">
        <f t="shared" si="1"/>
        <v>1.7497261282732608E-2</v>
      </c>
      <c r="Z20" s="10" t="s">
        <v>105</v>
      </c>
      <c r="AA20" s="29">
        <v>45111402</v>
      </c>
      <c r="AB20" s="13">
        <f t="shared" si="8"/>
        <v>1.6309794465646989E-2</v>
      </c>
      <c r="AD20" s="10" t="s">
        <v>163</v>
      </c>
      <c r="AE20" s="29">
        <v>41341461</v>
      </c>
      <c r="AF20" s="13">
        <f t="shared" si="9"/>
        <v>1.4669854706845606E-2</v>
      </c>
      <c r="AH20" s="10" t="s">
        <v>99</v>
      </c>
      <c r="AI20" s="29">
        <v>40156229</v>
      </c>
      <c r="AJ20" s="13">
        <f t="shared" si="2"/>
        <v>1.4991208310874509E-2</v>
      </c>
      <c r="AL20" s="10" t="s">
        <v>34</v>
      </c>
      <c r="AM20" s="29">
        <v>49400</v>
      </c>
      <c r="AN20" s="13">
        <f t="shared" si="10"/>
        <v>1.7192846662081908E-2</v>
      </c>
      <c r="AP20" s="10" t="s">
        <v>34</v>
      </c>
      <c r="AQ20" s="35">
        <v>47446</v>
      </c>
      <c r="AR20" s="13">
        <f t="shared" si="3"/>
        <v>1.6699517098649846E-2</v>
      </c>
      <c r="AT20" s="10" t="s">
        <v>20</v>
      </c>
      <c r="AU20" s="35">
        <v>57818</v>
      </c>
      <c r="AV20" s="13">
        <f t="shared" si="11"/>
        <v>2.0154802042461104E-2</v>
      </c>
      <c r="AX20" s="10" t="s">
        <v>20</v>
      </c>
      <c r="AY20" s="35">
        <v>56178</v>
      </c>
      <c r="AZ20" s="13">
        <f t="shared" si="12"/>
        <v>1.9858138980814899E-2</v>
      </c>
      <c r="BB20" s="10" t="s">
        <v>20</v>
      </c>
      <c r="BC20" s="35">
        <v>54231</v>
      </c>
      <c r="BD20" s="13">
        <f t="shared" si="13"/>
        <v>2.0965962930015646E-2</v>
      </c>
      <c r="BF20" s="10" t="s">
        <v>20</v>
      </c>
      <c r="BG20" s="35">
        <v>53507</v>
      </c>
      <c r="BH20" s="13">
        <f t="shared" si="14"/>
        <v>2.1567411108544859E-2</v>
      </c>
      <c r="BJ20" s="10" t="s">
        <v>64</v>
      </c>
      <c r="BK20" s="33">
        <v>54914</v>
      </c>
      <c r="BL20" s="13">
        <f t="shared" si="15"/>
        <v>2.4047939980433735E-2</v>
      </c>
    </row>
    <row r="21" spans="2:64" s="9" customFormat="1" ht="12.75" customHeight="1" x14ac:dyDescent="0.2">
      <c r="B21" s="10" t="s">
        <v>114</v>
      </c>
      <c r="C21" s="29">
        <v>43451735</v>
      </c>
      <c r="D21" s="13">
        <f t="shared" si="4"/>
        <v>1.2601810942841844E-2</v>
      </c>
      <c r="F21" s="10" t="s">
        <v>215</v>
      </c>
      <c r="G21" s="29">
        <v>56092679</v>
      </c>
      <c r="H21" s="13">
        <f t="shared" si="5"/>
        <v>1.7014309860231176E-2</v>
      </c>
      <c r="J21" s="10" t="s">
        <v>170</v>
      </c>
      <c r="K21" s="29">
        <v>57459983</v>
      </c>
      <c r="L21" s="13">
        <f t="shared" si="0"/>
        <v>1.8241362403456005E-2</v>
      </c>
      <c r="N21" s="10" t="s">
        <v>222</v>
      </c>
      <c r="O21" s="29">
        <v>52358676</v>
      </c>
      <c r="P21" s="13">
        <f t="shared" si="6"/>
        <v>1.7138548932415624E-2</v>
      </c>
      <c r="R21" s="10" t="s">
        <v>163</v>
      </c>
      <c r="S21" s="29">
        <v>51582444</v>
      </c>
      <c r="T21" s="13">
        <f t="shared" si="7"/>
        <v>1.7368872102651044E-2</v>
      </c>
      <c r="V21" s="10" t="s">
        <v>175</v>
      </c>
      <c r="W21" s="29">
        <v>49342922</v>
      </c>
      <c r="X21" s="13">
        <f t="shared" si="1"/>
        <v>1.7255851734687026E-2</v>
      </c>
      <c r="Z21" s="10" t="s">
        <v>163</v>
      </c>
      <c r="AA21" s="29">
        <v>34832683</v>
      </c>
      <c r="AB21" s="13">
        <f t="shared" si="8"/>
        <v>1.259357668416149E-2</v>
      </c>
      <c r="AD21" s="10" t="s">
        <v>170</v>
      </c>
      <c r="AE21" s="29">
        <v>40928817</v>
      </c>
      <c r="AF21" s="13">
        <f t="shared" si="9"/>
        <v>1.4523429607702362E-2</v>
      </c>
      <c r="AH21" s="10" t="s">
        <v>114</v>
      </c>
      <c r="AI21" s="29">
        <v>33395302</v>
      </c>
      <c r="AJ21" s="13">
        <f t="shared" si="2"/>
        <v>1.246720474889622E-2</v>
      </c>
      <c r="AL21" s="10" t="s">
        <v>41</v>
      </c>
      <c r="AM21" s="29">
        <v>30676</v>
      </c>
      <c r="AN21" s="13">
        <f t="shared" si="10"/>
        <v>1.0676270530486328E-2</v>
      </c>
      <c r="AP21" s="10" t="s">
        <v>41</v>
      </c>
      <c r="AQ21" s="35">
        <v>27721</v>
      </c>
      <c r="AR21" s="13">
        <f t="shared" si="3"/>
        <v>9.756930267918738E-3</v>
      </c>
      <c r="AT21" s="10" t="s">
        <v>34</v>
      </c>
      <c r="AU21" s="35">
        <v>47092</v>
      </c>
      <c r="AV21" s="13">
        <f t="shared" si="11"/>
        <v>1.641582098625996E-2</v>
      </c>
      <c r="AX21" s="10" t="s">
        <v>10</v>
      </c>
      <c r="AY21" s="35">
        <v>53699</v>
      </c>
      <c r="AZ21" s="13">
        <f t="shared" si="12"/>
        <v>1.8981847077695527E-2</v>
      </c>
      <c r="BB21" s="10" t="s">
        <v>10</v>
      </c>
      <c r="BC21" s="35">
        <v>50129</v>
      </c>
      <c r="BD21" s="13">
        <f t="shared" si="13"/>
        <v>1.9380110190089696E-2</v>
      </c>
      <c r="BF21" s="10" t="s">
        <v>10</v>
      </c>
      <c r="BG21" s="35">
        <v>51854</v>
      </c>
      <c r="BH21" s="13">
        <f t="shared" si="14"/>
        <v>2.0901125752191024E-2</v>
      </c>
      <c r="BJ21" s="10" t="s">
        <v>37</v>
      </c>
      <c r="BK21" s="33">
        <v>51617</v>
      </c>
      <c r="BL21" s="13">
        <f t="shared" si="15"/>
        <v>2.2604117674364425E-2</v>
      </c>
    </row>
    <row r="22" spans="2:64" s="9" customFormat="1" ht="12.75" customHeight="1" x14ac:dyDescent="0.2">
      <c r="B22" s="10" t="s">
        <v>115</v>
      </c>
      <c r="C22" s="29">
        <v>35343851</v>
      </c>
      <c r="D22" s="13">
        <f t="shared" si="4"/>
        <v>1.0250373852596948E-2</v>
      </c>
      <c r="F22" s="10" t="s">
        <v>114</v>
      </c>
      <c r="G22" s="29">
        <v>45351874</v>
      </c>
      <c r="H22" s="13">
        <f t="shared" si="5"/>
        <v>1.3756355566083088E-2</v>
      </c>
      <c r="J22" s="10" t="s">
        <v>114</v>
      </c>
      <c r="K22" s="29">
        <v>49126274</v>
      </c>
      <c r="L22" s="13">
        <f t="shared" si="0"/>
        <v>1.5595726291208235E-2</v>
      </c>
      <c r="N22" s="10" t="s">
        <v>114</v>
      </c>
      <c r="O22" s="29">
        <v>47137445</v>
      </c>
      <c r="P22" s="13">
        <f t="shared" si="6"/>
        <v>1.5429485032844416E-2</v>
      </c>
      <c r="R22" s="10" t="s">
        <v>114</v>
      </c>
      <c r="S22" s="29">
        <v>40830892</v>
      </c>
      <c r="T22" s="13">
        <f t="shared" si="7"/>
        <v>1.3748602935238155E-2</v>
      </c>
      <c r="V22" s="10" t="s">
        <v>114</v>
      </c>
      <c r="W22" s="29">
        <v>34034306</v>
      </c>
      <c r="X22" s="13">
        <f t="shared" si="1"/>
        <v>1.190223266933744E-2</v>
      </c>
      <c r="Z22" s="10" t="s">
        <v>114</v>
      </c>
      <c r="AA22" s="29">
        <v>33348626</v>
      </c>
      <c r="AB22" s="13">
        <f t="shared" si="8"/>
        <v>1.2057023538566398E-2</v>
      </c>
      <c r="AD22" s="10" t="s">
        <v>114</v>
      </c>
      <c r="AE22" s="29">
        <v>34470710</v>
      </c>
      <c r="AF22" s="13">
        <f t="shared" si="9"/>
        <v>1.2231795759269609E-2</v>
      </c>
      <c r="AH22" s="10" t="s">
        <v>117</v>
      </c>
      <c r="AI22" s="29">
        <v>16592321</v>
      </c>
      <c r="AJ22" s="13">
        <f t="shared" si="2"/>
        <v>6.1942803561534036E-3</v>
      </c>
      <c r="AL22" s="10" t="s">
        <v>62</v>
      </c>
      <c r="AM22" s="29">
        <v>13345</v>
      </c>
      <c r="AN22" s="13">
        <f t="shared" si="10"/>
        <v>4.6445048320947991E-3</v>
      </c>
      <c r="AP22" s="10" t="s">
        <v>62</v>
      </c>
      <c r="AQ22" s="35">
        <v>9012</v>
      </c>
      <c r="AR22" s="13">
        <f t="shared" si="3"/>
        <v>3.1719438539188219E-3</v>
      </c>
      <c r="AT22" s="10" t="s">
        <v>18</v>
      </c>
      <c r="AU22" s="35">
        <v>28221</v>
      </c>
      <c r="AV22" s="13">
        <f t="shared" si="11"/>
        <v>9.8375707987183019E-3</v>
      </c>
      <c r="AX22" s="10" t="s">
        <v>34</v>
      </c>
      <c r="AY22" s="35">
        <v>46065</v>
      </c>
      <c r="AZ22" s="13">
        <f t="shared" si="12"/>
        <v>1.628333461766596E-2</v>
      </c>
      <c r="BB22" s="10" t="s">
        <v>34</v>
      </c>
      <c r="BC22" s="35">
        <v>46292</v>
      </c>
      <c r="BD22" s="13">
        <f t="shared" si="13"/>
        <v>1.7896707712494409E-2</v>
      </c>
      <c r="BF22" s="10" t="s">
        <v>34</v>
      </c>
      <c r="BG22" s="35">
        <v>45866</v>
      </c>
      <c r="BH22" s="13">
        <f t="shared" si="14"/>
        <v>1.8487504025725951E-2</v>
      </c>
      <c r="BJ22" s="10" t="s">
        <v>36</v>
      </c>
      <c r="BK22" s="33">
        <v>46705</v>
      </c>
      <c r="BL22" s="13">
        <f t="shared" si="15"/>
        <v>2.0453054535931776E-2</v>
      </c>
    </row>
    <row r="23" spans="2:64" s="9" customFormat="1" ht="12.75" customHeight="1" x14ac:dyDescent="0.2">
      <c r="B23" s="10" t="s">
        <v>281</v>
      </c>
      <c r="C23" s="29">
        <v>24672406</v>
      </c>
      <c r="D23" s="13">
        <f t="shared" si="4"/>
        <v>7.1554564142729121E-3</v>
      </c>
      <c r="F23" s="10" t="s">
        <v>110</v>
      </c>
      <c r="G23" s="29">
        <v>21752822</v>
      </c>
      <c r="H23" s="13">
        <f t="shared" si="5"/>
        <v>6.5981739585383985E-3</v>
      </c>
      <c r="J23" s="10" t="s">
        <v>110</v>
      </c>
      <c r="K23" s="29">
        <v>20572629</v>
      </c>
      <c r="L23" s="13">
        <f t="shared" si="0"/>
        <v>6.5310284059925446E-3</v>
      </c>
      <c r="N23" s="10" t="s">
        <v>110</v>
      </c>
      <c r="O23" s="29">
        <v>18016065</v>
      </c>
      <c r="P23" s="13">
        <f t="shared" si="6"/>
        <v>5.8971928849400326E-3</v>
      </c>
      <c r="R23" s="10" t="s">
        <v>110</v>
      </c>
      <c r="S23" s="29">
        <v>17110182</v>
      </c>
      <c r="T23" s="13">
        <f t="shared" si="7"/>
        <v>5.7613509513252626E-3</v>
      </c>
      <c r="V23" s="10" t="s">
        <v>110</v>
      </c>
      <c r="W23" s="29">
        <v>12190374</v>
      </c>
      <c r="X23" s="13">
        <f t="shared" si="1"/>
        <v>4.2631299041103327E-3</v>
      </c>
      <c r="Z23" s="10" t="s">
        <v>176</v>
      </c>
      <c r="AA23" s="29">
        <v>15009451</v>
      </c>
      <c r="AB23" s="13">
        <f t="shared" si="8"/>
        <v>5.4265895095035989E-3</v>
      </c>
      <c r="AD23" s="10" t="s">
        <v>176</v>
      </c>
      <c r="AE23" s="29">
        <v>17496686</v>
      </c>
      <c r="AF23" s="13">
        <f t="shared" si="9"/>
        <v>6.2086301563290093E-3</v>
      </c>
      <c r="AH23" s="10" t="s">
        <v>110</v>
      </c>
      <c r="AI23" s="29">
        <v>14118610</v>
      </c>
      <c r="AJ23" s="13">
        <f t="shared" si="2"/>
        <v>5.2707893355722207E-3</v>
      </c>
      <c r="AL23" s="10" t="s">
        <v>57</v>
      </c>
      <c r="AM23" s="29">
        <v>8482</v>
      </c>
      <c r="AN23" s="13">
        <f t="shared" si="10"/>
        <v>2.9520187325461282E-3</v>
      </c>
      <c r="AP23" s="10" t="s">
        <v>3</v>
      </c>
      <c r="AQ23" s="35">
        <v>8589</v>
      </c>
      <c r="AR23" s="13">
        <f t="shared" si="3"/>
        <v>3.0230610032521928E-3</v>
      </c>
      <c r="AT23" s="10" t="s">
        <v>41</v>
      </c>
      <c r="AU23" s="35">
        <v>28065</v>
      </c>
      <c r="AV23" s="13">
        <f t="shared" si="11"/>
        <v>9.7831906901254088E-3</v>
      </c>
      <c r="AX23" s="10" t="s">
        <v>18</v>
      </c>
      <c r="AY23" s="35">
        <v>29473</v>
      </c>
      <c r="AZ23" s="13">
        <f t="shared" si="12"/>
        <v>1.0418294175327664E-2</v>
      </c>
      <c r="BB23" s="10" t="s">
        <v>18</v>
      </c>
      <c r="BC23" s="35">
        <v>37761</v>
      </c>
      <c r="BD23" s="13">
        <f t="shared" si="13"/>
        <v>1.4598582474974107E-2</v>
      </c>
      <c r="BF23" s="10" t="s">
        <v>18</v>
      </c>
      <c r="BG23" s="35">
        <v>38250</v>
      </c>
      <c r="BH23" s="13">
        <f t="shared" si="14"/>
        <v>1.5417673853922679E-2</v>
      </c>
      <c r="BJ23" s="10" t="s">
        <v>10</v>
      </c>
      <c r="BK23" s="33">
        <v>46009</v>
      </c>
      <c r="BL23" s="13">
        <f t="shared" si="15"/>
        <v>2.0148262201984478E-2</v>
      </c>
    </row>
    <row r="24" spans="2:64" s="9" customFormat="1" ht="12.75" customHeight="1" x14ac:dyDescent="0.2">
      <c r="B24" s="10" t="s">
        <v>96</v>
      </c>
      <c r="C24" s="29">
        <v>15627052</v>
      </c>
      <c r="D24" s="13">
        <f t="shared" si="4"/>
        <v>4.5321355959194384E-3</v>
      </c>
      <c r="F24" s="10" t="s">
        <v>96</v>
      </c>
      <c r="G24" s="29">
        <v>9424761</v>
      </c>
      <c r="H24" s="13">
        <f t="shared" si="5"/>
        <v>2.8587652947120292E-3</v>
      </c>
      <c r="J24" s="10" t="s">
        <v>96</v>
      </c>
      <c r="K24" s="29">
        <v>9430791</v>
      </c>
      <c r="L24" s="13">
        <f t="shared" si="0"/>
        <v>2.9939179825766962E-3</v>
      </c>
      <c r="N24" s="10" t="s">
        <v>184</v>
      </c>
      <c r="O24" s="29">
        <v>5592491</v>
      </c>
      <c r="P24" s="13">
        <f t="shared" si="6"/>
        <v>1.8305883184974727E-3</v>
      </c>
      <c r="R24" s="10" t="s">
        <v>96</v>
      </c>
      <c r="S24" s="29">
        <v>12704879</v>
      </c>
      <c r="T24" s="13">
        <f t="shared" si="7"/>
        <v>4.2779946299298481E-3</v>
      </c>
      <c r="V24" s="10" t="s">
        <v>96</v>
      </c>
      <c r="W24" s="29">
        <v>11969180</v>
      </c>
      <c r="X24" s="13">
        <f t="shared" si="1"/>
        <v>4.1857755295841874E-3</v>
      </c>
      <c r="Z24" s="10" t="s">
        <v>110</v>
      </c>
      <c r="AA24" s="29">
        <v>13863324</v>
      </c>
      <c r="AB24" s="13">
        <f t="shared" si="8"/>
        <v>5.0122132105464403E-3</v>
      </c>
      <c r="AD24" s="10" t="s">
        <v>110</v>
      </c>
      <c r="AE24" s="29">
        <v>13864588</v>
      </c>
      <c r="AF24" s="13">
        <f t="shared" si="9"/>
        <v>4.9197944777586624E-3</v>
      </c>
      <c r="AH24" s="10" t="s">
        <v>120</v>
      </c>
      <c r="AI24" s="29">
        <v>13112665</v>
      </c>
      <c r="AJ24" s="13">
        <f t="shared" si="2"/>
        <v>4.8952478213458066E-3</v>
      </c>
      <c r="AL24" s="10" t="s">
        <v>0</v>
      </c>
      <c r="AM24" s="29">
        <v>6263</v>
      </c>
      <c r="AN24" s="13">
        <f t="shared" si="10"/>
        <v>2.1797327660854045E-3</v>
      </c>
      <c r="AP24" s="10" t="s">
        <v>57</v>
      </c>
      <c r="AQ24" s="35">
        <v>7754</v>
      </c>
      <c r="AR24" s="13">
        <f t="shared" si="3"/>
        <v>2.7291669599740949E-3</v>
      </c>
      <c r="AT24" s="10" t="s">
        <v>57</v>
      </c>
      <c r="AU24" s="35">
        <v>7129</v>
      </c>
      <c r="AV24" s="13">
        <f t="shared" si="11"/>
        <v>2.4851012446073057E-3</v>
      </c>
      <c r="AX24" s="10" t="s">
        <v>41</v>
      </c>
      <c r="AY24" s="35">
        <v>24274</v>
      </c>
      <c r="AZ24" s="13">
        <f t="shared" si="12"/>
        <v>8.5805202324807008E-3</v>
      </c>
      <c r="BB24" s="10" t="s">
        <v>41</v>
      </c>
      <c r="BC24" s="35">
        <v>15262</v>
      </c>
      <c r="BD24" s="13">
        <f t="shared" si="13"/>
        <v>5.9003619007191232E-3</v>
      </c>
      <c r="BF24" s="10" t="s">
        <v>50</v>
      </c>
      <c r="BG24" s="35">
        <v>11937</v>
      </c>
      <c r="BH24" s="13">
        <f t="shared" si="14"/>
        <v>4.8115234717457525E-3</v>
      </c>
      <c r="BJ24" s="10" t="s">
        <v>34</v>
      </c>
      <c r="BK24" s="33">
        <v>41431</v>
      </c>
      <c r="BL24" s="13">
        <f t="shared" si="15"/>
        <v>1.8143464350244928E-2</v>
      </c>
    </row>
    <row r="25" spans="2:64" s="9" customFormat="1" ht="12.75" customHeight="1" x14ac:dyDescent="0.2">
      <c r="B25" s="10" t="s">
        <v>184</v>
      </c>
      <c r="C25" s="29">
        <v>6429073</v>
      </c>
      <c r="D25" s="13">
        <f t="shared" si="4"/>
        <v>1.8645506901790929E-3</v>
      </c>
      <c r="F25" s="10" t="s">
        <v>184</v>
      </c>
      <c r="G25" s="29">
        <v>5710492</v>
      </c>
      <c r="H25" s="13">
        <f t="shared" si="5"/>
        <v>1.7321347825510573E-3</v>
      </c>
      <c r="J25" s="10" t="s">
        <v>184</v>
      </c>
      <c r="K25" s="29">
        <v>5670847</v>
      </c>
      <c r="L25" s="13">
        <f t="shared" si="0"/>
        <v>1.8002785566704968E-3</v>
      </c>
      <c r="N25" s="10" t="s">
        <v>96</v>
      </c>
      <c r="O25" s="29">
        <v>5119703</v>
      </c>
      <c r="P25" s="13">
        <f t="shared" si="6"/>
        <v>1.6758307712925182E-3</v>
      </c>
      <c r="R25" s="10" t="s">
        <v>213</v>
      </c>
      <c r="S25" s="29">
        <v>6001499</v>
      </c>
      <c r="T25" s="13">
        <f t="shared" si="7"/>
        <v>2.020828415093867E-3</v>
      </c>
      <c r="V25" s="10" t="s">
        <v>213</v>
      </c>
      <c r="W25" s="29">
        <v>6660481</v>
      </c>
      <c r="X25" s="13">
        <f t="shared" si="1"/>
        <v>2.3292555033060259E-3</v>
      </c>
      <c r="Z25" s="10" t="s">
        <v>178</v>
      </c>
      <c r="AA25" s="29">
        <v>13169378</v>
      </c>
      <c r="AB25" s="13">
        <f t="shared" si="8"/>
        <v>4.7613206173555246E-3</v>
      </c>
      <c r="AD25" s="10" t="s">
        <v>96</v>
      </c>
      <c r="AE25" s="29">
        <v>13775608</v>
      </c>
      <c r="AF25" s="13">
        <f t="shared" si="9"/>
        <v>4.8882202750033434E-3</v>
      </c>
      <c r="AH25" s="10" t="s">
        <v>124</v>
      </c>
      <c r="AI25" s="29">
        <v>10910262</v>
      </c>
      <c r="AJ25" s="13">
        <f t="shared" si="2"/>
        <v>4.0730420769395041E-3</v>
      </c>
      <c r="AL25" s="10" t="s">
        <v>19</v>
      </c>
      <c r="AM25" s="29">
        <v>4079</v>
      </c>
      <c r="AN25" s="13">
        <f t="shared" si="10"/>
        <v>1.4196279662880991E-3</v>
      </c>
      <c r="AP25" s="32" t="s">
        <v>0</v>
      </c>
      <c r="AQ25" s="35">
        <v>5734</v>
      </c>
      <c r="AR25" s="13">
        <f t="shared" si="3"/>
        <v>2.0181897534809726E-3</v>
      </c>
      <c r="AT25" s="32" t="s">
        <v>3</v>
      </c>
      <c r="AU25" s="35">
        <v>6499</v>
      </c>
      <c r="AV25" s="13">
        <f t="shared" si="11"/>
        <v>2.2654892675975425E-3</v>
      </c>
      <c r="AX25" s="32" t="s">
        <v>3</v>
      </c>
      <c r="AY25" s="35">
        <v>7674</v>
      </c>
      <c r="AZ25" s="13">
        <f t="shared" si="12"/>
        <v>2.7126519017902652E-3</v>
      </c>
      <c r="BB25" s="32" t="s">
        <v>50</v>
      </c>
      <c r="BC25" s="35">
        <v>10120</v>
      </c>
      <c r="BD25" s="13">
        <f t="shared" si="13"/>
        <v>3.9124402067407631E-3</v>
      </c>
      <c r="BF25" s="32" t="s">
        <v>41</v>
      </c>
      <c r="BG25" s="35">
        <v>10323</v>
      </c>
      <c r="BH25" s="13">
        <f t="shared" si="14"/>
        <v>4.1609580965763088E-3</v>
      </c>
      <c r="BJ25" s="32" t="s">
        <v>71</v>
      </c>
      <c r="BK25" s="33">
        <v>11093</v>
      </c>
      <c r="BL25" s="13">
        <f t="shared" si="15"/>
        <v>4.8578467822950689E-3</v>
      </c>
    </row>
    <row r="26" spans="2:64" s="9" customFormat="1" ht="12.75" customHeight="1" x14ac:dyDescent="0.2">
      <c r="B26" s="10" t="s">
        <v>219</v>
      </c>
      <c r="C26" s="29">
        <v>5490626</v>
      </c>
      <c r="D26" s="13">
        <f t="shared" si="4"/>
        <v>1.5923836139075218E-3</v>
      </c>
      <c r="F26" s="10" t="s">
        <v>219</v>
      </c>
      <c r="G26" s="29">
        <v>4854149</v>
      </c>
      <c r="H26" s="13">
        <f t="shared" si="5"/>
        <v>1.47238457257018E-3</v>
      </c>
      <c r="J26" s="10" t="s">
        <v>219</v>
      </c>
      <c r="K26" s="29">
        <v>4320493</v>
      </c>
      <c r="L26" s="13">
        <f t="shared" si="0"/>
        <v>1.3715924450342222E-3</v>
      </c>
      <c r="N26" s="10" t="s">
        <v>219</v>
      </c>
      <c r="O26" s="29">
        <v>3822119</v>
      </c>
      <c r="P26" s="13">
        <f t="shared" si="6"/>
        <v>1.2510930090557574E-3</v>
      </c>
      <c r="R26" s="10" t="s">
        <v>184</v>
      </c>
      <c r="S26" s="29">
        <v>4726311</v>
      </c>
      <c r="T26" s="13">
        <f t="shared" si="7"/>
        <v>1.5914463315532851E-3</v>
      </c>
      <c r="V26" s="10" t="s">
        <v>188</v>
      </c>
      <c r="W26" s="29">
        <v>4901149</v>
      </c>
      <c r="X26" s="13">
        <f t="shared" si="1"/>
        <v>1.7139945719795351E-3</v>
      </c>
      <c r="Z26" s="10" t="s">
        <v>96</v>
      </c>
      <c r="AA26" s="29">
        <v>11685831</v>
      </c>
      <c r="AB26" s="13">
        <f t="shared" si="8"/>
        <v>4.2249518596271076E-3</v>
      </c>
      <c r="AD26" s="10" t="s">
        <v>178</v>
      </c>
      <c r="AE26" s="29">
        <v>13324873</v>
      </c>
      <c r="AF26" s="13">
        <f t="shared" si="9"/>
        <v>4.7282787344445796E-3</v>
      </c>
      <c r="AH26" s="10" t="s">
        <v>96</v>
      </c>
      <c r="AI26" s="29">
        <v>10210047</v>
      </c>
      <c r="AJ26" s="13">
        <f t="shared" si="2"/>
        <v>3.8116363327049293E-3</v>
      </c>
      <c r="AL26" s="10" t="s">
        <v>18</v>
      </c>
      <c r="AM26" s="29">
        <v>3728</v>
      </c>
      <c r="AN26" s="13">
        <f t="shared" si="10"/>
        <v>1.2974682663206751E-3</v>
      </c>
      <c r="AP26" s="32" t="s">
        <v>18</v>
      </c>
      <c r="AQ26" s="35">
        <v>3476</v>
      </c>
      <c r="AR26" s="13">
        <f t="shared" si="3"/>
        <v>1.2234439454307396E-3</v>
      </c>
      <c r="AT26" s="32" t="s">
        <v>0</v>
      </c>
      <c r="AU26" s="35">
        <v>6074</v>
      </c>
      <c r="AV26" s="13">
        <f t="shared" si="11"/>
        <v>2.1173383307258767E-3</v>
      </c>
      <c r="AX26" s="10" t="s">
        <v>57</v>
      </c>
      <c r="AY26" s="35">
        <v>6628</v>
      </c>
      <c r="AZ26" s="13">
        <f t="shared" si="12"/>
        <v>2.3429054997479645E-3</v>
      </c>
      <c r="BB26" s="10" t="s">
        <v>3</v>
      </c>
      <c r="BC26" s="35">
        <v>8461</v>
      </c>
      <c r="BD26" s="13">
        <f t="shared" si="13"/>
        <v>3.2710629040744663E-3</v>
      </c>
      <c r="BF26" s="10" t="s">
        <v>0</v>
      </c>
      <c r="BG26" s="35">
        <v>5152</v>
      </c>
      <c r="BH26" s="13">
        <f t="shared" si="14"/>
        <v>2.076649822102213E-3</v>
      </c>
      <c r="BJ26" s="10" t="s">
        <v>42</v>
      </c>
      <c r="BK26" s="33">
        <v>5417</v>
      </c>
      <c r="BL26" s="13">
        <f t="shared" si="15"/>
        <v>2.3722127485524555E-3</v>
      </c>
    </row>
    <row r="27" spans="2:64" s="9" customFormat="1" ht="12.75" customHeight="1" x14ac:dyDescent="0.2">
      <c r="B27" s="10" t="s">
        <v>218</v>
      </c>
      <c r="C27" s="29">
        <v>4554525</v>
      </c>
      <c r="D27" s="13">
        <f t="shared" si="4"/>
        <v>1.320896921249445E-3</v>
      </c>
      <c r="F27" s="10" t="s">
        <v>218</v>
      </c>
      <c r="G27" s="29">
        <v>4379204</v>
      </c>
      <c r="H27" s="13">
        <f t="shared" si="5"/>
        <v>1.3283218973578319E-3</v>
      </c>
      <c r="J27" s="10" t="s">
        <v>218</v>
      </c>
      <c r="K27" s="29">
        <v>4151606</v>
      </c>
      <c r="L27" s="13">
        <f t="shared" si="0"/>
        <v>1.3179772364771214E-3</v>
      </c>
      <c r="N27" s="10" t="s">
        <v>218</v>
      </c>
      <c r="O27" s="29">
        <v>3658706</v>
      </c>
      <c r="P27" s="13">
        <f t="shared" si="6"/>
        <v>1.1976030832086479E-3</v>
      </c>
      <c r="R27" s="10" t="s">
        <v>108</v>
      </c>
      <c r="S27" s="29">
        <v>3570785</v>
      </c>
      <c r="T27" s="13">
        <f t="shared" si="7"/>
        <v>1.2023569098638446E-3</v>
      </c>
      <c r="V27" s="10" t="s">
        <v>184</v>
      </c>
      <c r="W27" s="29">
        <v>4426696</v>
      </c>
      <c r="X27" s="13">
        <f t="shared" si="1"/>
        <v>1.548072281786071E-3</v>
      </c>
      <c r="Z27" s="10" t="s">
        <v>124</v>
      </c>
      <c r="AA27" s="29">
        <v>9511219</v>
      </c>
      <c r="AB27" s="13">
        <f t="shared" si="8"/>
        <v>3.4387321193820688E-3</v>
      </c>
      <c r="AD27" s="10" t="s">
        <v>124</v>
      </c>
      <c r="AE27" s="29">
        <v>10679433</v>
      </c>
      <c r="AF27" s="13">
        <f t="shared" si="9"/>
        <v>3.7895547634732188E-3</v>
      </c>
      <c r="AH27" s="10" t="s">
        <v>135</v>
      </c>
      <c r="AI27" s="29">
        <v>6066442</v>
      </c>
      <c r="AJ27" s="13">
        <f t="shared" si="2"/>
        <v>2.264736953458408E-3</v>
      </c>
      <c r="AL27" s="10" t="s">
        <v>14</v>
      </c>
      <c r="AM27" s="29">
        <v>2061</v>
      </c>
      <c r="AN27" s="13">
        <f t="shared" si="10"/>
        <v>7.1729669980872093E-4</v>
      </c>
      <c r="AP27" s="10" t="s">
        <v>19</v>
      </c>
      <c r="AQ27" s="35">
        <v>3345</v>
      </c>
      <c r="AR27" s="13">
        <f t="shared" si="3"/>
        <v>1.1773360176829182E-3</v>
      </c>
      <c r="AT27" s="10" t="s">
        <v>62</v>
      </c>
      <c r="AU27" s="35">
        <v>5903</v>
      </c>
      <c r="AV27" s="13">
        <f t="shared" si="11"/>
        <v>2.0577293655375125E-3</v>
      </c>
      <c r="AX27" s="10" t="s">
        <v>0</v>
      </c>
      <c r="AY27" s="35">
        <v>5565</v>
      </c>
      <c r="AZ27" s="13">
        <f t="shared" si="12"/>
        <v>1.9671498349573659E-3</v>
      </c>
      <c r="BB27" s="10" t="s">
        <v>57</v>
      </c>
      <c r="BC27" s="35">
        <v>5994</v>
      </c>
      <c r="BD27" s="13">
        <f t="shared" si="13"/>
        <v>2.3173089524905271E-3</v>
      </c>
      <c r="BF27" s="10" t="s">
        <v>57</v>
      </c>
      <c r="BG27" s="35">
        <v>4936</v>
      </c>
      <c r="BH27" s="13">
        <f t="shared" si="14"/>
        <v>1.9895853109271203E-3</v>
      </c>
      <c r="BJ27" s="10" t="s">
        <v>0</v>
      </c>
      <c r="BK27" s="33">
        <v>4882</v>
      </c>
      <c r="BL27" s="13">
        <f t="shared" si="15"/>
        <v>2.1379255378314727E-3</v>
      </c>
    </row>
    <row r="28" spans="2:64" s="9" customFormat="1" ht="12.75" customHeight="1" x14ac:dyDescent="0.2">
      <c r="B28" s="10" t="s">
        <v>208</v>
      </c>
      <c r="C28" s="29">
        <v>3222618</v>
      </c>
      <c r="D28" s="13">
        <f t="shared" si="4"/>
        <v>9.3461913032929752E-4</v>
      </c>
      <c r="F28" s="10" t="s">
        <v>208</v>
      </c>
      <c r="G28" s="29">
        <v>3083621</v>
      </c>
      <c r="H28" s="13">
        <f t="shared" si="5"/>
        <v>9.3533923001816194E-4</v>
      </c>
      <c r="J28" s="10" t="s">
        <v>208</v>
      </c>
      <c r="K28" s="29">
        <v>3157120</v>
      </c>
      <c r="L28" s="13">
        <f t="shared" si="0"/>
        <v>1.0022656997862151E-3</v>
      </c>
      <c r="N28" s="10" t="s">
        <v>208</v>
      </c>
      <c r="O28" s="29">
        <v>2983458</v>
      </c>
      <c r="P28" s="13">
        <f t="shared" si="6"/>
        <v>9.7657436793869364E-4</v>
      </c>
      <c r="R28" s="10" t="s">
        <v>218</v>
      </c>
      <c r="S28" s="29">
        <v>3279564</v>
      </c>
      <c r="T28" s="13">
        <f t="shared" si="7"/>
        <v>1.1042967965701406E-3</v>
      </c>
      <c r="V28" s="10" t="s">
        <v>108</v>
      </c>
      <c r="W28" s="29">
        <v>3618821</v>
      </c>
      <c r="X28" s="13">
        <f t="shared" si="1"/>
        <v>1.2655480482159495E-3</v>
      </c>
      <c r="Z28" s="10" t="s">
        <v>188</v>
      </c>
      <c r="AA28" s="29">
        <v>6390824</v>
      </c>
      <c r="AB28" s="13">
        <f t="shared" si="8"/>
        <v>2.3105694189270369E-3</v>
      </c>
      <c r="AD28" s="10" t="s">
        <v>188</v>
      </c>
      <c r="AE28" s="29">
        <v>6429549</v>
      </c>
      <c r="AF28" s="13">
        <f t="shared" si="9"/>
        <v>2.2815001545432672E-3</v>
      </c>
      <c r="AH28" s="10" t="s">
        <v>122</v>
      </c>
      <c r="AI28" s="29">
        <v>4338947</v>
      </c>
      <c r="AJ28" s="13">
        <f t="shared" si="2"/>
        <v>1.6198248676897429E-3</v>
      </c>
      <c r="AL28" s="10" t="s">
        <v>32</v>
      </c>
      <c r="AM28" s="29">
        <v>239</v>
      </c>
      <c r="AN28" s="13">
        <f t="shared" si="10"/>
        <v>8.3179966644485347E-5</v>
      </c>
      <c r="AP28" s="10" t="s">
        <v>14</v>
      </c>
      <c r="AQ28" s="35">
        <v>2041</v>
      </c>
      <c r="AR28" s="13">
        <f t="shared" si="3"/>
        <v>7.1836855368933813E-4</v>
      </c>
      <c r="AT28" s="10" t="s">
        <v>19</v>
      </c>
      <c r="AU28" s="35">
        <v>2643</v>
      </c>
      <c r="AV28" s="13">
        <f t="shared" si="11"/>
        <v>9.213245321219118E-4</v>
      </c>
      <c r="AX28" s="10" t="s">
        <v>62</v>
      </c>
      <c r="AY28" s="35">
        <v>3441</v>
      </c>
      <c r="AZ28" s="13">
        <f t="shared" si="12"/>
        <v>1.2163454774642042E-3</v>
      </c>
      <c r="BB28" s="10" t="s">
        <v>0</v>
      </c>
      <c r="BC28" s="35">
        <v>5345</v>
      </c>
      <c r="BD28" s="13">
        <f t="shared" si="13"/>
        <v>2.0664024609712826E-3</v>
      </c>
      <c r="BF28" s="10" t="s">
        <v>14</v>
      </c>
      <c r="BG28" s="35">
        <v>2384</v>
      </c>
      <c r="BH28" s="13">
        <f t="shared" si="14"/>
        <v>9.6093423445102401E-4</v>
      </c>
      <c r="BJ28" s="10" t="s">
        <v>57</v>
      </c>
      <c r="BK28" s="33">
        <v>3953</v>
      </c>
      <c r="BL28" s="13">
        <f t="shared" si="15"/>
        <v>1.7310978392150371E-3</v>
      </c>
    </row>
    <row r="29" spans="2:64" s="9" customFormat="1" ht="12.75" customHeight="1" x14ac:dyDescent="0.2">
      <c r="B29" s="10" t="s">
        <v>183</v>
      </c>
      <c r="C29" s="29">
        <v>2630463</v>
      </c>
      <c r="D29" s="13">
        <f t="shared" si="4"/>
        <v>7.6288317182594866E-4</v>
      </c>
      <c r="F29" s="10" t="s">
        <v>183</v>
      </c>
      <c r="G29" s="29">
        <v>2773768</v>
      </c>
      <c r="H29" s="13">
        <f t="shared" si="5"/>
        <v>8.4135307982693627E-4</v>
      </c>
      <c r="J29" s="10" t="s">
        <v>100</v>
      </c>
      <c r="K29" s="29">
        <v>153042</v>
      </c>
      <c r="L29" s="13">
        <f t="shared" si="0"/>
        <v>4.8585022814046323E-5</v>
      </c>
      <c r="N29" s="10" t="s">
        <v>210</v>
      </c>
      <c r="O29" s="29">
        <v>239386</v>
      </c>
      <c r="P29" s="13">
        <f t="shared" si="6"/>
        <v>7.835814402058689E-5</v>
      </c>
      <c r="R29" s="10" t="s">
        <v>208</v>
      </c>
      <c r="S29" s="29">
        <v>2953279</v>
      </c>
      <c r="T29" s="13">
        <f t="shared" si="7"/>
        <v>9.9442991174371613E-4</v>
      </c>
      <c r="V29" s="10" t="s">
        <v>208</v>
      </c>
      <c r="W29" s="29">
        <v>3044023</v>
      </c>
      <c r="X29" s="13">
        <f t="shared" si="1"/>
        <v>1.0645338264518912E-3</v>
      </c>
      <c r="Z29" s="10" t="s">
        <v>177</v>
      </c>
      <c r="AA29" s="29">
        <v>4264107</v>
      </c>
      <c r="AB29" s="13">
        <f t="shared" si="8"/>
        <v>1.5416658686317616E-3</v>
      </c>
      <c r="AD29" s="10" t="s">
        <v>177</v>
      </c>
      <c r="AE29" s="29">
        <v>4866808</v>
      </c>
      <c r="AF29" s="13">
        <f t="shared" si="9"/>
        <v>1.726967661982576E-3</v>
      </c>
      <c r="AH29" s="10" t="s">
        <v>109</v>
      </c>
      <c r="AI29" s="29">
        <v>4076886</v>
      </c>
      <c r="AJ29" s="13">
        <f t="shared" si="2"/>
        <v>1.5219917011053984E-3</v>
      </c>
      <c r="AL29" s="10" t="s">
        <v>30</v>
      </c>
      <c r="AM29" s="29">
        <v>66</v>
      </c>
      <c r="AN29" s="13">
        <f t="shared" si="10"/>
        <v>2.2970199993874613E-5</v>
      </c>
      <c r="AP29" s="10" t="s">
        <v>2</v>
      </c>
      <c r="AQ29" s="35">
        <v>470</v>
      </c>
      <c r="AR29" s="13">
        <f t="shared" si="3"/>
        <v>1.6542538962958792E-4</v>
      </c>
      <c r="AT29" s="10" t="s">
        <v>14</v>
      </c>
      <c r="AU29" s="35">
        <v>1966</v>
      </c>
      <c r="AV29" s="13">
        <f t="shared" si="11"/>
        <v>6.8532880444634073E-4</v>
      </c>
      <c r="AX29" s="10" t="s">
        <v>19</v>
      </c>
      <c r="AY29" s="35">
        <v>2200</v>
      </c>
      <c r="AZ29" s="13">
        <f t="shared" si="12"/>
        <v>7.7766929683849154E-4</v>
      </c>
      <c r="BB29" s="32" t="s">
        <v>14</v>
      </c>
      <c r="BC29" s="35">
        <v>2287</v>
      </c>
      <c r="BD29" s="13">
        <f t="shared" si="13"/>
        <v>8.8416509415179109E-4</v>
      </c>
      <c r="BF29" s="32" t="s">
        <v>2</v>
      </c>
      <c r="BG29" s="35">
        <v>1029</v>
      </c>
      <c r="BH29" s="13">
        <f t="shared" si="14"/>
        <v>4.1476565740356696E-4</v>
      </c>
      <c r="BJ29" s="32" t="s">
        <v>5</v>
      </c>
      <c r="BK29" s="33">
        <v>3490</v>
      </c>
      <c r="BL29" s="13">
        <f t="shared" si="15"/>
        <v>1.5283408699368782E-3</v>
      </c>
    </row>
    <row r="30" spans="2:64" s="9" customFormat="1" ht="12.75" customHeight="1" x14ac:dyDescent="0.2">
      <c r="B30" s="10" t="s">
        <v>197</v>
      </c>
      <c r="C30" s="29">
        <v>157118</v>
      </c>
      <c r="D30" s="13">
        <f t="shared" si="4"/>
        <v>4.5567140914336907E-5</v>
      </c>
      <c r="F30" s="10" t="s">
        <v>197</v>
      </c>
      <c r="G30" s="29">
        <v>145962</v>
      </c>
      <c r="H30" s="13">
        <f t="shared" si="5"/>
        <v>4.4273918452336057E-5</v>
      </c>
      <c r="J30" s="10" t="s">
        <v>197</v>
      </c>
      <c r="K30" s="29">
        <v>145896</v>
      </c>
      <c r="L30" s="13">
        <f t="shared" si="0"/>
        <v>4.6316439202820809E-5</v>
      </c>
      <c r="N30" s="10" t="s">
        <v>100</v>
      </c>
      <c r="O30" s="29">
        <v>158686</v>
      </c>
      <c r="P30" s="13">
        <f t="shared" si="6"/>
        <v>5.1942638425182971E-5</v>
      </c>
      <c r="R30" s="10" t="s">
        <v>219</v>
      </c>
      <c r="S30" s="29">
        <v>2112605</v>
      </c>
      <c r="T30" s="13">
        <f t="shared" si="7"/>
        <v>7.1135764812580641E-4</v>
      </c>
      <c r="V30" s="10" t="s">
        <v>215</v>
      </c>
      <c r="W30" s="29">
        <v>1139497</v>
      </c>
      <c r="X30" s="13">
        <f t="shared" si="1"/>
        <v>3.9849669389503651E-4</v>
      </c>
      <c r="Z30" s="10" t="s">
        <v>184</v>
      </c>
      <c r="AA30" s="29">
        <v>3979565</v>
      </c>
      <c r="AB30" s="13">
        <f t="shared" si="8"/>
        <v>1.4387911777311302E-3</v>
      </c>
      <c r="AD30" s="10" t="s">
        <v>184</v>
      </c>
      <c r="AE30" s="29">
        <v>3976313</v>
      </c>
      <c r="AF30" s="13">
        <f t="shared" si="9"/>
        <v>1.4109790164150554E-3</v>
      </c>
      <c r="AH30" s="10" t="s">
        <v>133</v>
      </c>
      <c r="AI30" s="29">
        <v>3964003</v>
      </c>
      <c r="AJ30" s="13">
        <f t="shared" si="2"/>
        <v>1.479849980881708E-3</v>
      </c>
      <c r="AL30" s="15" t="s">
        <v>2</v>
      </c>
      <c r="AM30" s="29">
        <v>59</v>
      </c>
      <c r="AN30" s="13">
        <f t="shared" si="10"/>
        <v>2.0533966661190941E-5</v>
      </c>
      <c r="AP30" s="32" t="s">
        <v>32</v>
      </c>
      <c r="AQ30" s="35">
        <v>164</v>
      </c>
      <c r="AR30" s="13">
        <f t="shared" si="3"/>
        <v>5.7722901913303015E-5</v>
      </c>
      <c r="AT30" s="10" t="s">
        <v>2</v>
      </c>
      <c r="AU30" s="35">
        <v>1292</v>
      </c>
      <c r="AV30" s="13">
        <f t="shared" si="11"/>
        <v>4.5037884808986383E-4</v>
      </c>
      <c r="AX30" s="10" t="s">
        <v>14</v>
      </c>
      <c r="AY30" s="35">
        <v>1893</v>
      </c>
      <c r="AZ30" s="13">
        <f t="shared" si="12"/>
        <v>6.6914908132512021E-4</v>
      </c>
      <c r="BB30" s="10" t="s">
        <v>2</v>
      </c>
      <c r="BC30" s="35">
        <v>1159</v>
      </c>
      <c r="BD30" s="13">
        <f t="shared" si="13"/>
        <v>4.4807492091033049E-4</v>
      </c>
      <c r="BF30" s="10" t="s">
        <v>19</v>
      </c>
      <c r="BG30" s="35">
        <v>989</v>
      </c>
      <c r="BH30" s="13">
        <f t="shared" si="14"/>
        <v>3.9864259977854979E-4</v>
      </c>
      <c r="BJ30" s="10" t="s">
        <v>14</v>
      </c>
      <c r="BK30" s="33">
        <v>2331</v>
      </c>
      <c r="BL30" s="13">
        <f t="shared" si="15"/>
        <v>1.020791566711422E-3</v>
      </c>
    </row>
    <row r="31" spans="2:64" s="9" customFormat="1" ht="12.75" customHeight="1" x14ac:dyDescent="0.2">
      <c r="B31" s="10" t="s">
        <v>100</v>
      </c>
      <c r="C31" s="29">
        <v>115600</v>
      </c>
      <c r="D31" s="13">
        <f t="shared" si="4"/>
        <v>3.3526149070745213E-5</v>
      </c>
      <c r="F31" s="10" t="s">
        <v>100</v>
      </c>
      <c r="G31" s="29">
        <v>145527</v>
      </c>
      <c r="H31" s="13">
        <f t="shared" si="5"/>
        <v>4.4141972092826275E-5</v>
      </c>
      <c r="J31" s="10" t="s">
        <v>196</v>
      </c>
      <c r="K31" s="29">
        <v>56025</v>
      </c>
      <c r="L31" s="13">
        <f t="shared" si="0"/>
        <v>1.7785809798336047E-5</v>
      </c>
      <c r="N31" s="10" t="s">
        <v>197</v>
      </c>
      <c r="O31" s="29">
        <v>143990</v>
      </c>
      <c r="P31" s="13">
        <f t="shared" si="6"/>
        <v>4.7132201371526762E-5</v>
      </c>
      <c r="R31" s="10" t="s">
        <v>138</v>
      </c>
      <c r="S31" s="29">
        <v>461705</v>
      </c>
      <c r="T31" s="13">
        <f t="shared" si="7"/>
        <v>1.5546559007856436E-4</v>
      </c>
      <c r="V31" s="10" t="s">
        <v>138</v>
      </c>
      <c r="W31" s="29">
        <v>588080</v>
      </c>
      <c r="X31" s="13">
        <f t="shared" si="1"/>
        <v>2.0565910726030263E-4</v>
      </c>
      <c r="Z31" s="10" t="s">
        <v>108</v>
      </c>
      <c r="AA31" s="29">
        <v>3583649</v>
      </c>
      <c r="AB31" s="13">
        <f t="shared" si="8"/>
        <v>1.2956497921971339E-3</v>
      </c>
      <c r="AD31" s="10" t="s">
        <v>109</v>
      </c>
      <c r="AE31" s="29">
        <v>3533606</v>
      </c>
      <c r="AF31" s="13">
        <f t="shared" si="9"/>
        <v>1.2538861800563332E-3</v>
      </c>
      <c r="AH31" s="10" t="s">
        <v>131</v>
      </c>
      <c r="AI31" s="29">
        <v>3686760</v>
      </c>
      <c r="AJ31" s="13">
        <f t="shared" si="2"/>
        <v>1.3763490379587113E-3</v>
      </c>
      <c r="AL31" s="16" t="s">
        <v>26</v>
      </c>
      <c r="AM31" s="30">
        <f>SUM(AM6:AM30)</f>
        <v>2873288</v>
      </c>
      <c r="AN31" s="34"/>
      <c r="AP31" s="32" t="s">
        <v>30</v>
      </c>
      <c r="AQ31" s="35">
        <v>68</v>
      </c>
      <c r="AR31" s="13">
        <f t="shared" si="3"/>
        <v>2.3933886159174421E-5</v>
      </c>
      <c r="AT31" s="32" t="s">
        <v>32</v>
      </c>
      <c r="AU31" s="35">
        <v>185</v>
      </c>
      <c r="AV31" s="13">
        <f t="shared" si="11"/>
        <v>6.4489231344136853E-5</v>
      </c>
      <c r="AX31" s="10" t="s">
        <v>2</v>
      </c>
      <c r="AY31" s="35">
        <v>871</v>
      </c>
      <c r="AZ31" s="13">
        <f t="shared" si="12"/>
        <v>3.0788634433923914E-4</v>
      </c>
      <c r="BB31" s="10" t="s">
        <v>19</v>
      </c>
      <c r="BC31" s="35">
        <v>1122</v>
      </c>
      <c r="BD31" s="13">
        <f t="shared" si="13"/>
        <v>4.3377054466038899E-4</v>
      </c>
      <c r="BF31" s="10" t="s">
        <v>62</v>
      </c>
      <c r="BG31" s="35">
        <v>569</v>
      </c>
      <c r="BH31" s="13">
        <f t="shared" si="14"/>
        <v>2.2935049471586939E-4</v>
      </c>
      <c r="BJ31" s="10" t="s">
        <v>2</v>
      </c>
      <c r="BK31" s="33">
        <v>947</v>
      </c>
      <c r="BL31" s="13">
        <f t="shared" si="15"/>
        <v>4.1471025897714143E-4</v>
      </c>
    </row>
    <row r="32" spans="2:64" s="9" customFormat="1" ht="12.75" customHeight="1" x14ac:dyDescent="0.2">
      <c r="B32" s="10" t="s">
        <v>196</v>
      </c>
      <c r="C32" s="29">
        <v>100676</v>
      </c>
      <c r="D32" s="13">
        <f t="shared" si="4"/>
        <v>2.9197911624968383E-5</v>
      </c>
      <c r="F32" s="10" t="s">
        <v>196</v>
      </c>
      <c r="G32" s="29">
        <v>97066</v>
      </c>
      <c r="H32" s="13">
        <f t="shared" si="5"/>
        <v>2.9442540993508252E-5</v>
      </c>
      <c r="J32" s="10" t="s">
        <v>210</v>
      </c>
      <c r="K32" s="29">
        <v>39620</v>
      </c>
      <c r="L32" s="13">
        <f t="shared" si="0"/>
        <v>1.2577845322803644E-5</v>
      </c>
      <c r="N32" s="10" t="s">
        <v>108</v>
      </c>
      <c r="O32" s="29">
        <v>64463</v>
      </c>
      <c r="P32" s="13">
        <f t="shared" si="6"/>
        <v>2.1100653496859018E-5</v>
      </c>
      <c r="R32" s="10" t="s">
        <v>210</v>
      </c>
      <c r="S32" s="29">
        <v>223219</v>
      </c>
      <c r="T32" s="13">
        <f t="shared" si="7"/>
        <v>7.5162438248983771E-5</v>
      </c>
      <c r="V32" s="10" t="s">
        <v>197</v>
      </c>
      <c r="W32" s="29">
        <v>190425</v>
      </c>
      <c r="X32" s="13">
        <f t="shared" si="1"/>
        <v>6.659406118222543E-5</v>
      </c>
      <c r="Z32" s="10" t="s">
        <v>208</v>
      </c>
      <c r="AA32" s="29">
        <v>3401454</v>
      </c>
      <c r="AB32" s="13">
        <f t="shared" si="8"/>
        <v>1.2297781306897272E-3</v>
      </c>
      <c r="AD32" s="10" t="s">
        <v>131</v>
      </c>
      <c r="AE32" s="29">
        <v>3210158</v>
      </c>
      <c r="AF32" s="13">
        <f t="shared" si="9"/>
        <v>1.1391119304181843E-3</v>
      </c>
      <c r="AH32" s="10" t="s">
        <v>126</v>
      </c>
      <c r="AI32" s="29">
        <v>2357641</v>
      </c>
      <c r="AJ32" s="13">
        <f t="shared" si="2"/>
        <v>8.8015952277935479E-4</v>
      </c>
      <c r="AP32" s="16" t="s">
        <v>26</v>
      </c>
      <c r="AQ32" s="30">
        <f>SUM(AQ6:AQ31)</f>
        <v>2841160</v>
      </c>
      <c r="AR32" s="34"/>
      <c r="AT32" s="32" t="s">
        <v>30</v>
      </c>
      <c r="AU32" s="35">
        <v>70</v>
      </c>
      <c r="AV32" s="13">
        <f t="shared" si="11"/>
        <v>2.4401330778862592E-5</v>
      </c>
      <c r="AX32" s="10" t="s">
        <v>32</v>
      </c>
      <c r="AY32" s="35">
        <v>228</v>
      </c>
      <c r="AZ32" s="13">
        <f t="shared" si="12"/>
        <v>8.0594818035989121E-5</v>
      </c>
      <c r="BB32" s="10" t="s">
        <v>62</v>
      </c>
      <c r="BC32" s="35">
        <v>1087</v>
      </c>
      <c r="BD32" s="13">
        <f t="shared" si="13"/>
        <v>4.2023937793747134E-4</v>
      </c>
      <c r="BF32" s="10" t="s">
        <v>69</v>
      </c>
      <c r="BG32" s="35">
        <v>256</v>
      </c>
      <c r="BH32" s="13">
        <f t="shared" si="14"/>
        <v>1.0318756880010996E-4</v>
      </c>
      <c r="BJ32" s="10" t="s">
        <v>19</v>
      </c>
      <c r="BK32" s="33">
        <v>663</v>
      </c>
      <c r="BL32" s="13">
        <f t="shared" si="15"/>
        <v>2.9034097328600294E-4</v>
      </c>
    </row>
    <row r="33" spans="2:64" s="9" customFormat="1" ht="12.75" customHeight="1" x14ac:dyDescent="0.2">
      <c r="B33" s="10" t="s">
        <v>284</v>
      </c>
      <c r="C33" s="29">
        <v>86123</v>
      </c>
      <c r="D33" s="13">
        <f t="shared" si="4"/>
        <v>2.497727107629576E-5</v>
      </c>
      <c r="F33" s="10" t="s">
        <v>210</v>
      </c>
      <c r="G33" s="29">
        <v>37938</v>
      </c>
      <c r="H33" s="13">
        <f t="shared" si="5"/>
        <v>1.1507542499038964E-5</v>
      </c>
      <c r="J33" s="16" t="s">
        <v>26</v>
      </c>
      <c r="K33" s="30">
        <f>SUM(K6:K32)</f>
        <v>3149983084</v>
      </c>
      <c r="L33" s="34"/>
      <c r="N33" s="10" t="s">
        <v>196</v>
      </c>
      <c r="O33" s="29">
        <v>34150</v>
      </c>
      <c r="P33" s="13">
        <f t="shared" si="6"/>
        <v>1.1178308749480096E-5</v>
      </c>
      <c r="R33" s="10" t="s">
        <v>100</v>
      </c>
      <c r="S33" s="29">
        <v>160459</v>
      </c>
      <c r="T33" s="13">
        <f t="shared" si="7"/>
        <v>5.4029852651403727E-5</v>
      </c>
      <c r="V33" s="10" t="s">
        <v>109</v>
      </c>
      <c r="W33" s="29">
        <v>161842</v>
      </c>
      <c r="X33" s="13">
        <f t="shared" si="1"/>
        <v>5.6598220033366035E-5</v>
      </c>
      <c r="Z33" s="10" t="s">
        <v>131</v>
      </c>
      <c r="AA33" s="29">
        <v>3143870</v>
      </c>
      <c r="AB33" s="13">
        <f t="shared" si="8"/>
        <v>1.1366499654946126E-3</v>
      </c>
      <c r="AD33" s="10" t="s">
        <v>166</v>
      </c>
      <c r="AE33" s="29">
        <v>3007401</v>
      </c>
      <c r="AF33" s="13">
        <f t="shared" si="9"/>
        <v>1.0671644070639444E-3</v>
      </c>
      <c r="AH33" s="10" t="s">
        <v>119</v>
      </c>
      <c r="AI33" s="29">
        <v>2283270</v>
      </c>
      <c r="AJ33" s="13">
        <f t="shared" si="2"/>
        <v>8.5239518381993588E-4</v>
      </c>
      <c r="AT33" s="16" t="s">
        <v>26</v>
      </c>
      <c r="AU33" s="30">
        <f>SUM(AU6:AU32)</f>
        <v>2868696</v>
      </c>
      <c r="AV33" s="34"/>
      <c r="AX33" s="32" t="s">
        <v>68</v>
      </c>
      <c r="AY33" s="35">
        <v>217</v>
      </c>
      <c r="AZ33" s="13">
        <f t="shared" si="12"/>
        <v>7.6706471551796668E-5</v>
      </c>
      <c r="BB33" s="10" t="s">
        <v>48</v>
      </c>
      <c r="BC33" s="35">
        <v>422</v>
      </c>
      <c r="BD33" s="13">
        <f>BC33/$BC$40</f>
        <v>1.6314721020203578E-4</v>
      </c>
      <c r="BF33" s="10" t="s">
        <v>32</v>
      </c>
      <c r="BG33" s="35">
        <v>242</v>
      </c>
      <c r="BH33" s="13">
        <f>BG33/$BG$38</f>
        <v>9.7544498631353939E-5</v>
      </c>
      <c r="BJ33" s="10" t="s">
        <v>74</v>
      </c>
      <c r="BK33" s="33">
        <v>332</v>
      </c>
      <c r="BL33" s="13">
        <f t="shared" si="15"/>
        <v>1.4538944665302107E-4</v>
      </c>
    </row>
    <row r="34" spans="2:64" s="9" customFormat="1" ht="12.75" customHeight="1" x14ac:dyDescent="0.2">
      <c r="B34" s="10" t="s">
        <v>210</v>
      </c>
      <c r="C34" s="29">
        <v>11098</v>
      </c>
      <c r="D34" s="13">
        <f t="shared" si="4"/>
        <v>3.2186263182277713E-6</v>
      </c>
      <c r="F34" s="16" t="s">
        <v>26</v>
      </c>
      <c r="G34" s="30">
        <f>SUM(G6:G33)</f>
        <v>3296794255</v>
      </c>
      <c r="H34" s="34"/>
      <c r="N34" s="16" t="s">
        <v>26</v>
      </c>
      <c r="O34" s="30">
        <f>SUM(O6:O33)</f>
        <v>3055023865</v>
      </c>
      <c r="P34" s="34"/>
      <c r="R34" s="10" t="s">
        <v>197</v>
      </c>
      <c r="S34" s="29">
        <v>141014</v>
      </c>
      <c r="T34" s="13">
        <f t="shared" si="7"/>
        <v>4.7482320354639162E-5</v>
      </c>
      <c r="V34" s="10" t="s">
        <v>100</v>
      </c>
      <c r="W34" s="29">
        <v>127054</v>
      </c>
      <c r="X34" s="13">
        <f t="shared" si="1"/>
        <v>4.4432410920028721E-5</v>
      </c>
      <c r="Z34" s="10" t="s">
        <v>187</v>
      </c>
      <c r="AA34" s="29">
        <v>2279893</v>
      </c>
      <c r="AB34" s="13">
        <f t="shared" si="8"/>
        <v>8.2428354218889749E-4</v>
      </c>
      <c r="AD34" s="10" t="s">
        <v>126</v>
      </c>
      <c r="AE34" s="29">
        <v>2126424</v>
      </c>
      <c r="AF34" s="13">
        <f t="shared" si="9"/>
        <v>7.5455318633150051E-4</v>
      </c>
      <c r="AH34" s="10" t="s">
        <v>137</v>
      </c>
      <c r="AI34" s="29">
        <v>1510805</v>
      </c>
      <c r="AJ34" s="13">
        <f t="shared" si="2"/>
        <v>5.6401691683028213E-4</v>
      </c>
      <c r="AX34" s="32" t="s">
        <v>30</v>
      </c>
      <c r="AY34" s="35">
        <v>36</v>
      </c>
      <c r="AZ34" s="13">
        <f t="shared" si="12"/>
        <v>1.2725497584629861E-5</v>
      </c>
      <c r="BB34" s="10" t="s">
        <v>32</v>
      </c>
      <c r="BC34" s="35">
        <v>276</v>
      </c>
      <c r="BD34" s="13">
        <f t="shared" si="13"/>
        <v>1.0670291472929354E-4</v>
      </c>
      <c r="BF34" s="10" t="s">
        <v>68</v>
      </c>
      <c r="BG34" s="35">
        <v>200</v>
      </c>
      <c r="BH34" s="13">
        <f t="shared" si="14"/>
        <v>8.061528812508591E-5</v>
      </c>
      <c r="BJ34" s="10" t="s">
        <v>32</v>
      </c>
      <c r="BK34" s="33">
        <v>208</v>
      </c>
      <c r="BL34" s="13">
        <f t="shared" si="15"/>
        <v>9.1087364168157778E-5</v>
      </c>
    </row>
    <row r="35" spans="2:64" s="9" customFormat="1" ht="12.75" customHeight="1" x14ac:dyDescent="0.2">
      <c r="B35" s="16" t="s">
        <v>26</v>
      </c>
      <c r="C35" s="30">
        <f>SUM(C6:C34)</f>
        <v>3448054823</v>
      </c>
      <c r="D35" s="34"/>
      <c r="R35" s="10" t="s">
        <v>196</v>
      </c>
      <c r="S35" s="29">
        <v>35868</v>
      </c>
      <c r="T35" s="13">
        <f t="shared" si="7"/>
        <v>1.2077494904620799E-5</v>
      </c>
      <c r="V35" s="10" t="s">
        <v>210</v>
      </c>
      <c r="W35" s="29">
        <v>42449</v>
      </c>
      <c r="X35" s="13">
        <f t="shared" si="1"/>
        <v>1.4844958924113363E-5</v>
      </c>
      <c r="Z35" s="10" t="s">
        <v>119</v>
      </c>
      <c r="AA35" s="29">
        <v>1959768</v>
      </c>
      <c r="AB35" s="13">
        <f t="shared" si="8"/>
        <v>7.0854400136692868E-4</v>
      </c>
      <c r="AD35" s="10" t="s">
        <v>119</v>
      </c>
      <c r="AE35" s="29">
        <v>2113569</v>
      </c>
      <c r="AF35" s="13">
        <f t="shared" si="9"/>
        <v>7.499916401815834E-4</v>
      </c>
      <c r="AH35" s="10" t="s">
        <v>123</v>
      </c>
      <c r="AI35" s="29">
        <v>1038823</v>
      </c>
      <c r="AJ35" s="13">
        <f t="shared" si="2"/>
        <v>3.8781559869896124E-4</v>
      </c>
      <c r="AX35" s="16" t="s">
        <v>26</v>
      </c>
      <c r="AY35" s="30">
        <f>SUM(AY6:AY34)</f>
        <v>2828966</v>
      </c>
      <c r="AZ35" s="34"/>
      <c r="BB35" s="10" t="s">
        <v>68</v>
      </c>
      <c r="BC35" s="35">
        <v>244</v>
      </c>
      <c r="BD35" s="13">
        <f t="shared" si="13"/>
        <v>9.4331562296911685E-5</v>
      </c>
      <c r="BF35" s="10" t="s">
        <v>38</v>
      </c>
      <c r="BG35" s="35">
        <v>152</v>
      </c>
      <c r="BH35" s="13">
        <f t="shared" si="14"/>
        <v>6.1267618975065289E-5</v>
      </c>
      <c r="BJ35" s="10" t="s">
        <v>68</v>
      </c>
      <c r="BK35" s="33">
        <v>183</v>
      </c>
      <c r="BL35" s="13">
        <f t="shared" si="15"/>
        <v>8.0139363667177277E-5</v>
      </c>
    </row>
    <row r="36" spans="2:64" s="9" customFormat="1" ht="12.75" customHeight="1" x14ac:dyDescent="0.2">
      <c r="R36" s="10" t="s">
        <v>212</v>
      </c>
      <c r="S36" s="29">
        <v>976</v>
      </c>
      <c r="T36" s="13">
        <f t="shared" si="7"/>
        <v>3.2863931713253876E-7</v>
      </c>
      <c r="V36" s="10" t="s">
        <v>196</v>
      </c>
      <c r="W36" s="29">
        <v>32129</v>
      </c>
      <c r="X36" s="13">
        <f t="shared" si="1"/>
        <v>1.1235922760791497E-5</v>
      </c>
      <c r="Z36" s="10" t="s">
        <v>126</v>
      </c>
      <c r="AA36" s="29">
        <v>1130879</v>
      </c>
      <c r="AB36" s="13">
        <f t="shared" si="8"/>
        <v>4.0886346328842545E-4</v>
      </c>
      <c r="AD36" s="10" t="s">
        <v>187</v>
      </c>
      <c r="AE36" s="29">
        <v>1626477</v>
      </c>
      <c r="AF36" s="13">
        <f t="shared" si="9"/>
        <v>5.7714896128189858E-4</v>
      </c>
      <c r="AH36" s="10" t="s">
        <v>100</v>
      </c>
      <c r="AI36" s="29">
        <v>906750</v>
      </c>
      <c r="AJ36" s="13">
        <f t="shared" si="2"/>
        <v>3.3850982710267592E-4</v>
      </c>
      <c r="BB36" s="10" t="s">
        <v>69</v>
      </c>
      <c r="BC36" s="35">
        <v>79</v>
      </c>
      <c r="BD36" s="13">
        <f t="shared" si="13"/>
        <v>3.0541776317442714E-5</v>
      </c>
      <c r="BF36" s="32" t="s">
        <v>30</v>
      </c>
      <c r="BG36" s="35">
        <v>123</v>
      </c>
      <c r="BH36" s="13">
        <f t="shared" si="14"/>
        <v>4.9578402196927833E-5</v>
      </c>
      <c r="BJ36" s="10" t="s">
        <v>38</v>
      </c>
      <c r="BK36" s="33">
        <v>144</v>
      </c>
      <c r="BL36" s="13">
        <f t="shared" si="15"/>
        <v>6.3060482885647697E-5</v>
      </c>
    </row>
    <row r="37" spans="2:64" s="9" customFormat="1" ht="12.75" customHeight="1" x14ac:dyDescent="0.2">
      <c r="R37" s="16" t="s">
        <v>26</v>
      </c>
      <c r="S37" s="30">
        <f>SUM(S6:S36)</f>
        <v>2969821166</v>
      </c>
      <c r="T37" s="34"/>
      <c r="V37" s="10" t="s">
        <v>212</v>
      </c>
      <c r="W37" s="29">
        <v>1097</v>
      </c>
      <c r="X37" s="13">
        <f t="shared" si="1"/>
        <v>3.8363494875621E-7</v>
      </c>
      <c r="Z37" s="10" t="s">
        <v>179</v>
      </c>
      <c r="AA37" s="29">
        <v>972744</v>
      </c>
      <c r="AB37" s="13">
        <f t="shared" si="8"/>
        <v>3.5169057055002003E-4</v>
      </c>
      <c r="AD37" s="10" t="s">
        <v>179</v>
      </c>
      <c r="AE37" s="29">
        <v>1003404</v>
      </c>
      <c r="AF37" s="13">
        <f t="shared" si="9"/>
        <v>3.5605395978307854E-4</v>
      </c>
      <c r="AH37" s="10" t="s">
        <v>138</v>
      </c>
      <c r="AI37" s="29">
        <v>717184</v>
      </c>
      <c r="AJ37" s="13">
        <f t="shared" si="2"/>
        <v>2.6774064719140391E-4</v>
      </c>
      <c r="BB37" s="10" t="s">
        <v>30</v>
      </c>
      <c r="BC37" s="35">
        <v>37</v>
      </c>
      <c r="BD37" s="13">
        <f t="shared" si="13"/>
        <v>1.4304376249941526E-5</v>
      </c>
      <c r="BF37" s="32" t="s">
        <v>9</v>
      </c>
      <c r="BG37" s="35">
        <v>-15</v>
      </c>
      <c r="BH37" s="13">
        <f t="shared" si="14"/>
        <v>-6.0461466093814431E-6</v>
      </c>
      <c r="BJ37" s="10" t="s">
        <v>9</v>
      </c>
      <c r="BK37" s="33">
        <v>112</v>
      </c>
      <c r="BL37" s="13">
        <f t="shared" si="15"/>
        <v>4.9047042244392656E-5</v>
      </c>
    </row>
    <row r="38" spans="2:64" s="9" customFormat="1" ht="12.75" customHeight="1" x14ac:dyDescent="0.2">
      <c r="V38" s="16" t="s">
        <v>26</v>
      </c>
      <c r="W38" s="30">
        <f>SUM(W6:W37)</f>
        <v>2859489219</v>
      </c>
      <c r="X38" s="34"/>
      <c r="Z38" s="10" t="s">
        <v>193</v>
      </c>
      <c r="AA38" s="29">
        <v>332805</v>
      </c>
      <c r="AB38" s="13">
        <f t="shared" si="8"/>
        <v>1.203239293502704E-4</v>
      </c>
      <c r="AD38" s="10" t="s">
        <v>138</v>
      </c>
      <c r="AE38" s="29">
        <v>644595</v>
      </c>
      <c r="AF38" s="13">
        <f t="shared" si="9"/>
        <v>2.2873199848353555E-4</v>
      </c>
      <c r="AH38" s="10" t="s">
        <v>134</v>
      </c>
      <c r="AI38" s="29">
        <v>418053</v>
      </c>
      <c r="AJ38" s="13">
        <f t="shared" si="2"/>
        <v>1.560684298315467E-4</v>
      </c>
      <c r="BB38" s="32" t="s">
        <v>38</v>
      </c>
      <c r="BC38" s="35">
        <v>20</v>
      </c>
      <c r="BD38" s="13">
        <f t="shared" si="13"/>
        <v>7.7320952702386634E-6</v>
      </c>
      <c r="BF38" s="16" t="s">
        <v>26</v>
      </c>
      <c r="BG38" s="30">
        <f>SUM(BG6:BG37)</f>
        <v>2480919</v>
      </c>
      <c r="BH38" s="34"/>
      <c r="BJ38" s="10" t="s">
        <v>30</v>
      </c>
      <c r="BK38" s="33">
        <v>101</v>
      </c>
      <c r="BL38" s="13">
        <f t="shared" si="15"/>
        <v>4.4229922023961229E-5</v>
      </c>
    </row>
    <row r="39" spans="2:64" s="9" customFormat="1" ht="12.75" customHeight="1" x14ac:dyDescent="0.2">
      <c r="Z39" s="10" t="s">
        <v>138</v>
      </c>
      <c r="AA39" s="29">
        <v>318086</v>
      </c>
      <c r="AB39" s="13">
        <f t="shared" si="8"/>
        <v>1.1500235090010699E-4</v>
      </c>
      <c r="AD39" s="10" t="s">
        <v>193</v>
      </c>
      <c r="AE39" s="29">
        <v>351923</v>
      </c>
      <c r="AF39" s="13">
        <f t="shared" si="9"/>
        <v>1.2487849130434037E-4</v>
      </c>
      <c r="AH39" s="10" t="s">
        <v>143</v>
      </c>
      <c r="AI39" s="29">
        <v>186962</v>
      </c>
      <c r="AJ39" s="13">
        <f t="shared" si="2"/>
        <v>6.9797049125746341E-5</v>
      </c>
      <c r="BB39" s="32" t="s">
        <v>9</v>
      </c>
      <c r="BC39" s="35">
        <v>-22</v>
      </c>
      <c r="BD39" s="13">
        <f t="shared" si="13"/>
        <v>-8.5053047972625286E-6</v>
      </c>
      <c r="BJ39" s="10" t="s">
        <v>48</v>
      </c>
      <c r="BK39" s="33">
        <v>53</v>
      </c>
      <c r="BL39" s="13">
        <f t="shared" si="15"/>
        <v>2.3209761062078668E-5</v>
      </c>
    </row>
    <row r="40" spans="2:64" s="9" customFormat="1" ht="12.75" customHeight="1" x14ac:dyDescent="0.2">
      <c r="Z40" s="10" t="s">
        <v>197</v>
      </c>
      <c r="AA40" s="29">
        <v>191406</v>
      </c>
      <c r="AB40" s="13">
        <f t="shared" si="8"/>
        <v>6.9201850997484575E-5</v>
      </c>
      <c r="AD40" s="10" t="s">
        <v>143</v>
      </c>
      <c r="AE40" s="29">
        <v>163580</v>
      </c>
      <c r="AF40" s="13">
        <f t="shared" si="9"/>
        <v>5.8045719113453786E-5</v>
      </c>
      <c r="AH40" s="10" t="s">
        <v>112</v>
      </c>
      <c r="AI40" s="29">
        <v>167445</v>
      </c>
      <c r="AJ40" s="13">
        <f t="shared" si="2"/>
        <v>6.2510921421789437E-5</v>
      </c>
      <c r="BB40" s="16" t="s">
        <v>26</v>
      </c>
      <c r="BC40" s="30">
        <f>SUM(BC6:BC39)</f>
        <v>2586621</v>
      </c>
      <c r="BD40" s="34"/>
      <c r="BJ40" s="10" t="s">
        <v>17</v>
      </c>
      <c r="BK40" s="33">
        <v>6</v>
      </c>
      <c r="BL40" s="13">
        <f t="shared" si="15"/>
        <v>2.6275201202353205E-6</v>
      </c>
    </row>
    <row r="41" spans="2:64" s="9" customFormat="1" ht="12.75" customHeight="1" x14ac:dyDescent="0.2">
      <c r="Z41" s="10" t="s">
        <v>143</v>
      </c>
      <c r="AA41" s="29">
        <v>180951</v>
      </c>
      <c r="AB41" s="13">
        <f t="shared" si="8"/>
        <v>6.5421899730655427E-5</v>
      </c>
      <c r="AD41" s="10" t="s">
        <v>197</v>
      </c>
      <c r="AE41" s="29">
        <v>163187</v>
      </c>
      <c r="AF41" s="13">
        <f t="shared" si="9"/>
        <v>5.7906264610387473E-5</v>
      </c>
      <c r="AH41" s="10" t="s">
        <v>160</v>
      </c>
      <c r="AI41" s="29">
        <v>74883</v>
      </c>
      <c r="AJ41" s="13">
        <f t="shared" si="2"/>
        <v>2.7955479881918588E-5</v>
      </c>
      <c r="BJ41" s="10" t="s">
        <v>59</v>
      </c>
      <c r="BK41" s="33">
        <v>-31</v>
      </c>
      <c r="BL41" s="13">
        <f t="shared" si="15"/>
        <v>-1.3575520621215824E-5</v>
      </c>
    </row>
    <row r="42" spans="2:64" s="9" customFormat="1" ht="12.75" customHeight="1" x14ac:dyDescent="0.2">
      <c r="Z42" s="10" t="s">
        <v>109</v>
      </c>
      <c r="AA42" s="29">
        <v>177230</v>
      </c>
      <c r="AB42" s="13">
        <f t="shared" si="8"/>
        <v>6.4076591393604133E-5</v>
      </c>
      <c r="AD42" s="10" t="s">
        <v>199</v>
      </c>
      <c r="AE42" s="29">
        <v>71992</v>
      </c>
      <c r="AF42" s="13">
        <f t="shared" si="9"/>
        <v>2.5546077823791203E-5</v>
      </c>
      <c r="AH42" s="10" t="s">
        <v>108</v>
      </c>
      <c r="AI42" s="29">
        <v>16517</v>
      </c>
      <c r="AJ42" s="13">
        <f t="shared" si="2"/>
        <v>6.1661613611854403E-6</v>
      </c>
      <c r="BJ42" s="16" t="s">
        <v>26</v>
      </c>
      <c r="BK42" s="17">
        <f>SUM(BK6:BK41)</f>
        <v>2283522</v>
      </c>
      <c r="BL42" s="34"/>
    </row>
    <row r="43" spans="2:64" s="9" customFormat="1" ht="12.75" customHeight="1" x14ac:dyDescent="0.2">
      <c r="Z43" s="10" t="s">
        <v>196</v>
      </c>
      <c r="AA43" s="29">
        <v>26993</v>
      </c>
      <c r="AB43" s="13">
        <f t="shared" si="8"/>
        <v>9.7591797747986015E-6</v>
      </c>
      <c r="AD43" s="10" t="s">
        <v>108</v>
      </c>
      <c r="AE43" s="29">
        <v>59806</v>
      </c>
      <c r="AF43" s="13">
        <f t="shared" si="9"/>
        <v>2.122192369054418E-5</v>
      </c>
      <c r="AH43" s="15" t="s">
        <v>153</v>
      </c>
      <c r="AI43" s="29">
        <v>16215</v>
      </c>
      <c r="AJ43" s="13">
        <f t="shared" si="2"/>
        <v>6.0534180826797792E-6</v>
      </c>
    </row>
    <row r="44" spans="2:64" s="9" customFormat="1" ht="12.75" customHeight="1" x14ac:dyDescent="0.2">
      <c r="Z44" s="15" t="s">
        <v>210</v>
      </c>
      <c r="AA44" s="29">
        <v>20000</v>
      </c>
      <c r="AB44" s="13">
        <f t="shared" si="8"/>
        <v>7.2308967323369778E-6</v>
      </c>
      <c r="AD44" s="15" t="s">
        <v>196</v>
      </c>
      <c r="AE44" s="29">
        <v>17530</v>
      </c>
      <c r="AF44" s="13">
        <f t="shared" si="9"/>
        <v>6.2204514980978416E-6</v>
      </c>
      <c r="AH44" s="16" t="s">
        <v>26</v>
      </c>
      <c r="AI44" s="30">
        <f>SUM(AI6:AI43)</f>
        <v>2678651925</v>
      </c>
      <c r="AJ44" s="34"/>
    </row>
    <row r="45" spans="2:64" s="9" customFormat="1" ht="12.75" customHeight="1" x14ac:dyDescent="0.2">
      <c r="Z45" s="16" t="s">
        <v>26</v>
      </c>
      <c r="AA45" s="30">
        <f>SUM(AA6:AA44)</f>
        <v>2765908675</v>
      </c>
      <c r="AB45" s="34"/>
      <c r="AD45" s="16" t="s">
        <v>26</v>
      </c>
      <c r="AE45" s="30">
        <f>SUM(AE6:AE44)</f>
        <v>2818123412</v>
      </c>
      <c r="AF45" s="34"/>
    </row>
    <row r="46" spans="2:64" s="9" customFormat="1" ht="12.75" customHeight="1" x14ac:dyDescent="0.2"/>
    <row r="47" spans="2:64" s="9" customFormat="1" ht="12.75" customHeight="1" x14ac:dyDescent="0.2"/>
    <row r="48" spans="2:64" s="9" customFormat="1" ht="12.75" customHeight="1" x14ac:dyDescent="0.2"/>
    <row r="49" s="9" customFormat="1" ht="12.75" customHeight="1" x14ac:dyDescent="0.2"/>
    <row r="50" s="9" customFormat="1" ht="12.75" customHeight="1" x14ac:dyDescent="0.2"/>
    <row r="51" s="9" customFormat="1" ht="12.75" customHeight="1" x14ac:dyDescent="0.2"/>
    <row r="52" s="9" customFormat="1" ht="12.75" customHeight="1" x14ac:dyDescent="0.2"/>
    <row r="53" s="9" customFormat="1" ht="12.75" customHeight="1" x14ac:dyDescent="0.2"/>
    <row r="54" s="9" customFormat="1" ht="12.75" customHeight="1" x14ac:dyDescent="0.2"/>
    <row r="55" s="9" customFormat="1" ht="12.75" customHeight="1" x14ac:dyDescent="0.2"/>
    <row r="56" s="9" customFormat="1" ht="12.75" customHeight="1" x14ac:dyDescent="0.2"/>
    <row r="57" s="9" customFormat="1" ht="12.75" customHeight="1" x14ac:dyDescent="0.2"/>
    <row r="58" s="9" customFormat="1" ht="12.75" customHeight="1" x14ac:dyDescent="0.2"/>
    <row r="59" s="9" customFormat="1" ht="12.75" customHeight="1" x14ac:dyDescent="0.2"/>
    <row r="60" s="9" customFormat="1" ht="12.75" customHeight="1" x14ac:dyDescent="0.2"/>
    <row r="61" s="9" customFormat="1" ht="12.75" customHeight="1" x14ac:dyDescent="0.2"/>
    <row r="62" s="9" customFormat="1" ht="12.75" customHeight="1" x14ac:dyDescent="0.2"/>
    <row r="63" s="9" customFormat="1" ht="12.75" customHeight="1" x14ac:dyDescent="0.2"/>
    <row r="64" s="9" customFormat="1" ht="12.75" customHeight="1" x14ac:dyDescent="0.2"/>
    <row r="65" s="9" customFormat="1" ht="12.75" customHeight="1" x14ac:dyDescent="0.2"/>
    <row r="66" s="9" customFormat="1" ht="12.75" customHeight="1" x14ac:dyDescent="0.2"/>
    <row r="67" s="9" customFormat="1" ht="12.75" customHeight="1" x14ac:dyDescent="0.2"/>
    <row r="68" s="9" customFormat="1" ht="12.75" customHeight="1" x14ac:dyDescent="0.2"/>
    <row r="69" s="9" customFormat="1" ht="12.75" customHeight="1" x14ac:dyDescent="0.2"/>
    <row r="70" s="9" customFormat="1" ht="12.75" customHeight="1" x14ac:dyDescent="0.2"/>
    <row r="71" s="9" customFormat="1" ht="12.75" customHeight="1" x14ac:dyDescent="0.2"/>
    <row r="72" s="9" customFormat="1" ht="12.75" customHeight="1" x14ac:dyDescent="0.2"/>
    <row r="73" s="9" customFormat="1" ht="12.75" customHeight="1" x14ac:dyDescent="0.2"/>
    <row r="74" s="9" customFormat="1" ht="12.75" customHeight="1" x14ac:dyDescent="0.2"/>
    <row r="75" s="9" customFormat="1" ht="12.75" customHeight="1" x14ac:dyDescent="0.2"/>
    <row r="76" s="9" customFormat="1" ht="12.75" customHeight="1" x14ac:dyDescent="0.2"/>
    <row r="77" s="9" customFormat="1" ht="12.75" customHeight="1" x14ac:dyDescent="0.2"/>
    <row r="78" s="9" customFormat="1" ht="12.75" customHeight="1" x14ac:dyDescent="0.2"/>
    <row r="79" s="9" customFormat="1" ht="12.75" customHeight="1" x14ac:dyDescent="0.2"/>
    <row r="80" s="9" customFormat="1" ht="12.75" customHeight="1" x14ac:dyDescent="0.2"/>
    <row r="81" s="9" customFormat="1" ht="12.75" customHeight="1" x14ac:dyDescent="0.2"/>
    <row r="82" s="9" customFormat="1" ht="12.75" customHeight="1" x14ac:dyDescent="0.2"/>
    <row r="83" s="9" customFormat="1" ht="12.75" customHeight="1" x14ac:dyDescent="0.2"/>
    <row r="84" s="9" customFormat="1" ht="12.75" customHeight="1" x14ac:dyDescent="0.2"/>
    <row r="85" s="9" customFormat="1" ht="12.75" customHeight="1" x14ac:dyDescent="0.2"/>
    <row r="86" s="9" customFormat="1" ht="12.75" customHeight="1" x14ac:dyDescent="0.2"/>
    <row r="87" s="9" customFormat="1" ht="12.75" customHeight="1" x14ac:dyDescent="0.2"/>
    <row r="88" s="9" customFormat="1" ht="12.75" customHeight="1" x14ac:dyDescent="0.2"/>
    <row r="89" s="9" customFormat="1" ht="12.75" customHeight="1" x14ac:dyDescent="0.2"/>
    <row r="90" s="9" customFormat="1" ht="12.75" customHeight="1" x14ac:dyDescent="0.2"/>
    <row r="91" s="9" customFormat="1" ht="12.75" customHeight="1" x14ac:dyDescent="0.2"/>
    <row r="92" s="9" customFormat="1" ht="12.75" customHeight="1" x14ac:dyDescent="0.2"/>
    <row r="93" s="9" customFormat="1" ht="12.75" customHeight="1" x14ac:dyDescent="0.2"/>
    <row r="94" s="9" customFormat="1" ht="12.75" customHeight="1" x14ac:dyDescent="0.2"/>
    <row r="95" s="9" customFormat="1" ht="12.75" customHeight="1" x14ac:dyDescent="0.2"/>
    <row r="96" s="9" customFormat="1" ht="12.75" customHeight="1" x14ac:dyDescent="0.2"/>
    <row r="97" s="9" customFormat="1" ht="12.75" customHeight="1" x14ac:dyDescent="0.2"/>
    <row r="98" s="9" customFormat="1" ht="12.75" customHeight="1" x14ac:dyDescent="0.2"/>
    <row r="99" s="9" customFormat="1" ht="12.75" customHeight="1" x14ac:dyDescent="0.2"/>
    <row r="100" s="9" customFormat="1" ht="12.75" customHeight="1" x14ac:dyDescent="0.2"/>
    <row r="101" s="9" customFormat="1" ht="12.75" customHeight="1" x14ac:dyDescent="0.2"/>
    <row r="102" s="9" customFormat="1" ht="12.75" customHeight="1" x14ac:dyDescent="0.2"/>
    <row r="103" s="9" customFormat="1" ht="12.75" customHeight="1" x14ac:dyDescent="0.2"/>
    <row r="104" s="9" customFormat="1" ht="12.75" customHeight="1" x14ac:dyDescent="0.2"/>
    <row r="105" s="9" customFormat="1" ht="12.75" customHeight="1" x14ac:dyDescent="0.2"/>
    <row r="106" s="9" customFormat="1" ht="12.75" customHeight="1" x14ac:dyDescent="0.2"/>
    <row r="107" s="9" customFormat="1" ht="12" x14ac:dyDescent="0.2"/>
    <row r="108" s="9" customFormat="1" ht="12" x14ac:dyDescent="0.2"/>
  </sheetData>
  <mergeCells count="32">
    <mergeCell ref="V2:X2"/>
    <mergeCell ref="Z2:AB2"/>
    <mergeCell ref="BJ4:BL4"/>
    <mergeCell ref="AP4:AR4"/>
    <mergeCell ref="AT4:AV4"/>
    <mergeCell ref="AX4:AZ4"/>
    <mergeCell ref="BB4:BD4"/>
    <mergeCell ref="BF4:BH4"/>
    <mergeCell ref="AL4:AN4"/>
    <mergeCell ref="Z4:AB4"/>
    <mergeCell ref="V4:X4"/>
    <mergeCell ref="AD4:AF4"/>
    <mergeCell ref="AH4:AJ4"/>
    <mergeCell ref="AX2:AZ2"/>
    <mergeCell ref="BB2:BD2"/>
    <mergeCell ref="BF2:BH2"/>
    <mergeCell ref="B2:D2"/>
    <mergeCell ref="B4:D4"/>
    <mergeCell ref="BJ2:BL2"/>
    <mergeCell ref="AD2:AF2"/>
    <mergeCell ref="AH2:AJ2"/>
    <mergeCell ref="AL2:AN2"/>
    <mergeCell ref="AP2:AR2"/>
    <mergeCell ref="AT2:AV2"/>
    <mergeCell ref="R4:T4"/>
    <mergeCell ref="N4:P4"/>
    <mergeCell ref="F4:H4"/>
    <mergeCell ref="F2:H2"/>
    <mergeCell ref="J4:L4"/>
    <mergeCell ref="J2:L2"/>
    <mergeCell ref="N2:P2"/>
    <mergeCell ref="R2:T2"/>
  </mergeCells>
  <printOptions horizontalCentered="1" verticalCentered="1"/>
  <pageMargins left="0.23622047244094491" right="0.23622047244094491" top="0.74803149606299213" bottom="0.74803149606299213" header="0.31496062992125984" footer="0.31496062992125984"/>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8610670DD1E724BA77EB10C3C5069F8" ma:contentTypeVersion="4" ma:contentTypeDescription="Ein neues Dokument erstellen." ma:contentTypeScope="" ma:versionID="708473d93d9f3ef6d2a63d2e0cbe29e2">
  <xsd:schema xmlns:xsd="http://www.w3.org/2001/XMLSchema" xmlns:xs="http://www.w3.org/2001/XMLSchema" xmlns:p="http://schemas.microsoft.com/office/2006/metadata/properties" xmlns:ns2="0a719837-4a29-4d8f-8dd8-6fe5700bea35" xmlns:ns3="7f69fd41-f3a0-4b35-9fa7-fdd813889fb4" targetNamespace="http://schemas.microsoft.com/office/2006/metadata/properties" ma:root="true" ma:fieldsID="1d5ad6b02bf448c097f33d27190635a9" ns2:_="" ns3:_="">
    <xsd:import namespace="0a719837-4a29-4d8f-8dd8-6fe5700bea35"/>
    <xsd:import namespace="7f69fd41-f3a0-4b35-9fa7-fdd813889f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19837-4a29-4d8f-8dd8-6fe5700bea35"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9fd41-f3a0-4b35-9fa7-fdd813889fb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pc="http://schemas.microsoft.com/office/infopath/2007/PartnerControls" xmlns:xsi="http://www.w3.org/2001/XMLSchema-instance">
  <documentManagement>
    <SharedWithDetails xmlns="0a719837-4a29-4d8f-8dd8-6fe5700bea35" xsi:nil="true"/>
    <SharedWithUsers xmlns="0a719837-4a29-4d8f-8dd8-6fe5700bea35">
      <UserInfo>
        <DisplayName/>
        <AccountId xsi:nil="true"/>
        <AccountType/>
      </UserInfo>
    </SharedWithUsers>
  </documentManagement>
</p:properties>
</file>

<file path=customXml/itemProps1.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2.xml><?xml version="1.0" encoding="utf-8"?>
<ds:datastoreItem xmlns:ds="http://schemas.openxmlformats.org/officeDocument/2006/customXml" ds:itemID="{65526D8D-2D0D-4D26-A1C5-7AB5B163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19837-4a29-4d8f-8dd8-6fe5700bea35"/>
    <ds:schemaRef ds:uri="7f69fd41-f3a0-4b35-9fa7-fdd813889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4.xml><?xml version="1.0" encoding="utf-8"?>
<ds:datastoreItem xmlns:ds="http://schemas.openxmlformats.org/officeDocument/2006/customXml" ds:itemID="{3B5D0549-537C-4D3B-9334-C3B36531E1DE}">
  <ds:schemaRefs>
    <ds:schemaRef ds:uri="7f69fd41-f3a0-4b35-9fa7-fdd813889fb4"/>
    <ds:schemaRef ds:uri="http://schemas.microsoft.com/office/2006/metadata/properties"/>
    <ds:schemaRef ds:uri="http://purl.org/dc/terms/"/>
    <ds:schemaRef ds:uri="http://schemas.microsoft.com/office/2006/documentManagement/types"/>
    <ds:schemaRef ds:uri="0a719837-4a29-4d8f-8dd8-6fe5700bea35"/>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Krankenvers. Total</vt:lpstr>
      <vt:lpstr>Freiwillige Einzelkrankenvers.</vt:lpstr>
      <vt:lpstr>Kollektivkrankenvers.</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Schädler</dc:creator>
  <cp:lastModifiedBy>Anna Boffo</cp:lastModifiedBy>
  <cp:lastPrinted>2016-06-09T14:31:16Z</cp:lastPrinted>
  <dcterms:created xsi:type="dcterms:W3CDTF">2006-03-09T13:15:43Z</dcterms:created>
  <dcterms:modified xsi:type="dcterms:W3CDTF">2017-09-21T08:22:40Z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0x010100E8610670DD1E724BA77EB10C3C5069F8</vt:lpwstr>
  </property>
  <property fmtid="{D5CDD505-2E9C-101B-9397-08002B2CF9AE}" pid="3" name="FileLeafRef">
    <vt:lpwstr>S8-krankenversicherung_marktanteil.xlsx</vt:lpwstr>
  </property>
</Properties>
</file>